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ТАНЦЫ\2018\март 18\"/>
    </mc:Choice>
  </mc:AlternateContent>
  <bookViews>
    <workbookView xWindow="0" yWindow="0" windowWidth="28800" windowHeight="11475" activeTab="6"/>
  </bookViews>
  <sheets>
    <sheet name="PreNovice B" sheetId="10" r:id="rId1"/>
    <sheet name="PreNovice A" sheetId="9" r:id="rId2"/>
    <sheet name="Adult" sheetId="15" r:id="rId3"/>
    <sheet name="Novice" sheetId="14" r:id="rId4"/>
    <sheet name="Junior" sheetId="16" r:id="rId5"/>
    <sheet name="Senior" sheetId="17" r:id="rId6"/>
    <sheet name="Итоговый протокол" sheetId="18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16" l="1"/>
  <c r="AD12" i="9" l="1"/>
  <c r="V39" i="10"/>
  <c r="K39" i="10"/>
  <c r="AP12" i="10"/>
  <c r="O40" i="17" l="1"/>
  <c r="N40" i="17"/>
  <c r="M40" i="17"/>
  <c r="L40" i="17"/>
  <c r="K40" i="17"/>
  <c r="O34" i="17"/>
  <c r="N34" i="17"/>
  <c r="M34" i="17"/>
  <c r="L34" i="17"/>
  <c r="K34" i="17"/>
  <c r="F40" i="17"/>
  <c r="E40" i="17"/>
  <c r="D40" i="17"/>
  <c r="C40" i="17"/>
  <c r="B40" i="17"/>
  <c r="F34" i="17"/>
  <c r="E34" i="17"/>
  <c r="D34" i="17"/>
  <c r="C34" i="17"/>
  <c r="B34" i="17"/>
  <c r="O16" i="17"/>
  <c r="N16" i="17"/>
  <c r="M16" i="17"/>
  <c r="L16" i="17"/>
  <c r="K16" i="17"/>
  <c r="O10" i="17"/>
  <c r="N10" i="17"/>
  <c r="M10" i="17"/>
  <c r="L10" i="17"/>
  <c r="K10" i="17"/>
  <c r="F16" i="17"/>
  <c r="E16" i="17"/>
  <c r="D16" i="17"/>
  <c r="C16" i="17"/>
  <c r="B16" i="17"/>
  <c r="F10" i="17"/>
  <c r="E10" i="17"/>
  <c r="D10" i="17"/>
  <c r="C10" i="17"/>
  <c r="B10" i="17"/>
  <c r="AF39" i="16"/>
  <c r="AE39" i="16"/>
  <c r="AD39" i="16"/>
  <c r="AC39" i="16"/>
  <c r="AB39" i="16"/>
  <c r="AF33" i="16"/>
  <c r="AE33" i="16"/>
  <c r="AD33" i="16"/>
  <c r="AC33" i="16"/>
  <c r="AB33" i="16"/>
  <c r="W39" i="16"/>
  <c r="V39" i="16"/>
  <c r="U39" i="16"/>
  <c r="T39" i="16"/>
  <c r="S39" i="16"/>
  <c r="W33" i="16"/>
  <c r="V33" i="16"/>
  <c r="U33" i="16"/>
  <c r="T33" i="16"/>
  <c r="S33" i="16"/>
  <c r="N39" i="16"/>
  <c r="M39" i="16"/>
  <c r="L39" i="16"/>
  <c r="K39" i="16"/>
  <c r="J39" i="16"/>
  <c r="N33" i="16"/>
  <c r="M33" i="16"/>
  <c r="L33" i="16"/>
  <c r="K33" i="16"/>
  <c r="J33" i="16"/>
  <c r="F39" i="16"/>
  <c r="E39" i="16"/>
  <c r="D39" i="16"/>
  <c r="C39" i="16"/>
  <c r="B39" i="16"/>
  <c r="E33" i="16"/>
  <c r="D33" i="16"/>
  <c r="C33" i="16"/>
  <c r="B33" i="16"/>
  <c r="AF16" i="16"/>
  <c r="AE16" i="16"/>
  <c r="AD16" i="16"/>
  <c r="AC16" i="16"/>
  <c r="AB16" i="16"/>
  <c r="AF10" i="16"/>
  <c r="AE10" i="16"/>
  <c r="AD10" i="16"/>
  <c r="AC10" i="16"/>
  <c r="AB10" i="16"/>
  <c r="W16" i="16"/>
  <c r="V16" i="16"/>
  <c r="U16" i="16"/>
  <c r="T16" i="16"/>
  <c r="S16" i="16"/>
  <c r="W10" i="16"/>
  <c r="V10" i="16"/>
  <c r="U10" i="16"/>
  <c r="T10" i="16"/>
  <c r="S10" i="16"/>
  <c r="N16" i="16"/>
  <c r="M16" i="16"/>
  <c r="L16" i="16"/>
  <c r="K16" i="16"/>
  <c r="J16" i="16"/>
  <c r="N10" i="16"/>
  <c r="M10" i="16"/>
  <c r="L10" i="16"/>
  <c r="K10" i="16"/>
  <c r="J10" i="16"/>
  <c r="F16" i="16"/>
  <c r="E16" i="16"/>
  <c r="D16" i="16"/>
  <c r="C16" i="16"/>
  <c r="B16" i="16"/>
  <c r="F10" i="16"/>
  <c r="E10" i="16"/>
  <c r="D10" i="16"/>
  <c r="C10" i="16"/>
  <c r="B10" i="16"/>
  <c r="O39" i="15"/>
  <c r="N39" i="15"/>
  <c r="M39" i="15"/>
  <c r="L39" i="15"/>
  <c r="K39" i="15"/>
  <c r="O33" i="15"/>
  <c r="N33" i="15"/>
  <c r="M33" i="15"/>
  <c r="L33" i="15"/>
  <c r="K33" i="15"/>
  <c r="F39" i="15"/>
  <c r="E39" i="15"/>
  <c r="D39" i="15"/>
  <c r="C39" i="15"/>
  <c r="B39" i="15"/>
  <c r="G39" i="15" s="1"/>
  <c r="F33" i="15"/>
  <c r="E33" i="15"/>
  <c r="D33" i="15"/>
  <c r="C33" i="15"/>
  <c r="B33" i="15"/>
  <c r="O16" i="15"/>
  <c r="N16" i="15"/>
  <c r="M16" i="15"/>
  <c r="L16" i="15"/>
  <c r="K16" i="15"/>
  <c r="O10" i="15"/>
  <c r="N10" i="15"/>
  <c r="M10" i="15"/>
  <c r="L10" i="15"/>
  <c r="K10" i="15"/>
  <c r="F16" i="15"/>
  <c r="E16" i="15"/>
  <c r="D16" i="15"/>
  <c r="C16" i="15"/>
  <c r="B16" i="15"/>
  <c r="F10" i="15"/>
  <c r="E10" i="15"/>
  <c r="D10" i="15"/>
  <c r="C10" i="15"/>
  <c r="B10" i="15"/>
  <c r="AV39" i="14"/>
  <c r="AU39" i="14"/>
  <c r="AT39" i="14"/>
  <c r="AS39" i="14"/>
  <c r="AR39" i="14"/>
  <c r="AV33" i="14"/>
  <c r="AU33" i="14"/>
  <c r="AT33" i="14"/>
  <c r="AS33" i="14"/>
  <c r="AR33" i="14"/>
  <c r="AM39" i="14"/>
  <c r="AL39" i="14"/>
  <c r="AK39" i="14"/>
  <c r="AJ39" i="14"/>
  <c r="AI39" i="14"/>
  <c r="AM33" i="14"/>
  <c r="AL33" i="14"/>
  <c r="AK33" i="14"/>
  <c r="AJ33" i="14"/>
  <c r="AI33" i="14"/>
  <c r="AV16" i="14"/>
  <c r="AU16" i="14"/>
  <c r="AT16" i="14"/>
  <c r="AS16" i="14"/>
  <c r="AR16" i="14"/>
  <c r="AV10" i="14"/>
  <c r="AU10" i="14"/>
  <c r="AT10" i="14"/>
  <c r="AS10" i="14"/>
  <c r="AR10" i="14"/>
  <c r="AM16" i="14"/>
  <c r="AL16" i="14"/>
  <c r="AK16" i="14"/>
  <c r="AJ16" i="14"/>
  <c r="AI16" i="14"/>
  <c r="AM10" i="14"/>
  <c r="AL10" i="14"/>
  <c r="AK10" i="14"/>
  <c r="AJ10" i="14"/>
  <c r="AI10" i="14"/>
  <c r="G34" i="17" l="1"/>
  <c r="G40" i="17"/>
  <c r="P40" i="17"/>
  <c r="P34" i="17"/>
  <c r="X39" i="16"/>
  <c r="X33" i="16"/>
  <c r="G39" i="16"/>
  <c r="G33" i="16"/>
  <c r="O39" i="16"/>
  <c r="O33" i="16"/>
  <c r="AG39" i="16"/>
  <c r="AG33" i="16"/>
  <c r="AN39" i="14"/>
  <c r="AN33" i="14"/>
  <c r="AW39" i="14"/>
  <c r="AW33" i="14"/>
  <c r="P39" i="15"/>
  <c r="P33" i="15"/>
  <c r="G33" i="15"/>
  <c r="G41" i="15" s="1"/>
  <c r="P16" i="17"/>
  <c r="P10" i="17"/>
  <c r="G16" i="17"/>
  <c r="G10" i="17"/>
  <c r="AG10" i="16"/>
  <c r="AG16" i="16"/>
  <c r="X16" i="16"/>
  <c r="X10" i="16"/>
  <c r="O10" i="16"/>
  <c r="O16" i="16"/>
  <c r="G16" i="16"/>
  <c r="G10" i="16"/>
  <c r="AW10" i="14"/>
  <c r="AW16" i="14"/>
  <c r="AN10" i="14"/>
  <c r="AN16" i="14"/>
  <c r="P16" i="15"/>
  <c r="P10" i="15"/>
  <c r="G16" i="15"/>
  <c r="G10" i="15"/>
  <c r="B10" i="14"/>
  <c r="C10" i="14"/>
  <c r="D10" i="14"/>
  <c r="E10" i="14"/>
  <c r="F10" i="14"/>
  <c r="J10" i="14"/>
  <c r="K10" i="14"/>
  <c r="L10" i="14"/>
  <c r="M10" i="14"/>
  <c r="N10" i="14"/>
  <c r="R10" i="14"/>
  <c r="S10" i="14"/>
  <c r="T10" i="14"/>
  <c r="U10" i="14"/>
  <c r="V10" i="14"/>
  <c r="Z10" i="14"/>
  <c r="AA10" i="14"/>
  <c r="AB10" i="14"/>
  <c r="AC10" i="14"/>
  <c r="AD10" i="14"/>
  <c r="B16" i="14"/>
  <c r="C16" i="14"/>
  <c r="D16" i="14"/>
  <c r="E16" i="14"/>
  <c r="F16" i="14"/>
  <c r="J16" i="14"/>
  <c r="K16" i="14"/>
  <c r="L16" i="14"/>
  <c r="M16" i="14"/>
  <c r="N16" i="14"/>
  <c r="R16" i="14"/>
  <c r="S16" i="14"/>
  <c r="T16" i="14"/>
  <c r="U16" i="14"/>
  <c r="V16" i="14"/>
  <c r="Z16" i="14"/>
  <c r="AA16" i="14"/>
  <c r="AB16" i="14"/>
  <c r="AC16" i="14"/>
  <c r="AD16" i="14"/>
  <c r="B33" i="14"/>
  <c r="C33" i="14"/>
  <c r="D33" i="14"/>
  <c r="E33" i="14"/>
  <c r="F33" i="14"/>
  <c r="J33" i="14"/>
  <c r="K33" i="14"/>
  <c r="L33" i="14"/>
  <c r="M33" i="14"/>
  <c r="N33" i="14"/>
  <c r="R33" i="14"/>
  <c r="S33" i="14"/>
  <c r="T33" i="14"/>
  <c r="U33" i="14"/>
  <c r="V33" i="14"/>
  <c r="Z33" i="14"/>
  <c r="AA33" i="14"/>
  <c r="AB33" i="14"/>
  <c r="AC33" i="14"/>
  <c r="AD33" i="14"/>
  <c r="B39" i="14"/>
  <c r="C39" i="14"/>
  <c r="D39" i="14"/>
  <c r="E39" i="14"/>
  <c r="F39" i="14"/>
  <c r="J39" i="14"/>
  <c r="K39" i="14"/>
  <c r="L39" i="14"/>
  <c r="M39" i="14"/>
  <c r="N39" i="14"/>
  <c r="R39" i="14"/>
  <c r="S39" i="14"/>
  <c r="T39" i="14"/>
  <c r="U39" i="14"/>
  <c r="V39" i="14"/>
  <c r="Z39" i="14"/>
  <c r="AA39" i="14"/>
  <c r="AB39" i="14"/>
  <c r="AC39" i="14"/>
  <c r="AD39" i="14"/>
  <c r="G42" i="17" l="1"/>
  <c r="G43" i="17" s="1"/>
  <c r="P42" i="17"/>
  <c r="P43" i="17" s="1"/>
  <c r="X41" i="16"/>
  <c r="G41" i="16"/>
  <c r="O41" i="16"/>
  <c r="AG41" i="16"/>
  <c r="AE39" i="14"/>
  <c r="AE33" i="14"/>
  <c r="W39" i="14"/>
  <c r="AN41" i="14"/>
  <c r="O39" i="14"/>
  <c r="AW41" i="14"/>
  <c r="P41" i="15"/>
  <c r="P18" i="17"/>
  <c r="G18" i="17"/>
  <c r="AG18" i="16"/>
  <c r="X18" i="16"/>
  <c r="O18" i="16"/>
  <c r="G18" i="16"/>
  <c r="AW18" i="14"/>
  <c r="AN18" i="14"/>
  <c r="AE16" i="14"/>
  <c r="AE10" i="14"/>
  <c r="W10" i="14"/>
  <c r="W16" i="14"/>
  <c r="O10" i="14"/>
  <c r="O16" i="14"/>
  <c r="G10" i="14"/>
  <c r="P18" i="15"/>
  <c r="G18" i="15"/>
  <c r="G42" i="15" s="1"/>
  <c r="W33" i="14"/>
  <c r="O33" i="14"/>
  <c r="G39" i="14"/>
  <c r="G33" i="14"/>
  <c r="G16" i="14"/>
  <c r="X42" i="16" l="1"/>
  <c r="G42" i="16"/>
  <c r="O42" i="16"/>
  <c r="AG42" i="16"/>
  <c r="AE41" i="14"/>
  <c r="W41" i="14"/>
  <c r="AN42" i="14"/>
  <c r="O41" i="14"/>
  <c r="AW42" i="14"/>
  <c r="G41" i="14"/>
  <c r="P42" i="15"/>
  <c r="AE18" i="14"/>
  <c r="W18" i="14"/>
  <c r="O18" i="14"/>
  <c r="G18" i="14"/>
  <c r="S39" i="10"/>
  <c r="C39" i="10"/>
  <c r="Z12" i="9"/>
  <c r="M12" i="9"/>
  <c r="AE42" i="14" l="1"/>
  <c r="W42" i="14"/>
  <c r="O42" i="14"/>
  <c r="G42" i="14"/>
  <c r="BB18" i="10"/>
  <c r="BA18" i="10"/>
  <c r="AZ18" i="10"/>
  <c r="AY18" i="10"/>
  <c r="AX18" i="10"/>
  <c r="BB12" i="10"/>
  <c r="BA12" i="10"/>
  <c r="AZ12" i="10"/>
  <c r="AY12" i="10"/>
  <c r="AX12" i="10"/>
  <c r="AD45" i="10"/>
  <c r="AC45" i="10"/>
  <c r="AB45" i="10"/>
  <c r="AA45" i="10"/>
  <c r="Z45" i="10"/>
  <c r="V45" i="10"/>
  <c r="U45" i="10"/>
  <c r="T45" i="10"/>
  <c r="S45" i="10"/>
  <c r="R45" i="10"/>
  <c r="N45" i="10"/>
  <c r="M45" i="10"/>
  <c r="L45" i="10"/>
  <c r="K45" i="10"/>
  <c r="J45" i="10"/>
  <c r="F45" i="10"/>
  <c r="E45" i="10"/>
  <c r="D45" i="10"/>
  <c r="C45" i="10"/>
  <c r="B45" i="10"/>
  <c r="AD39" i="10"/>
  <c r="AC39" i="10"/>
  <c r="AB39" i="10"/>
  <c r="AA39" i="10"/>
  <c r="Z39" i="10"/>
  <c r="U39" i="10"/>
  <c r="T39" i="10"/>
  <c r="R39" i="10"/>
  <c r="N39" i="10"/>
  <c r="M39" i="10"/>
  <c r="L39" i="10"/>
  <c r="J39" i="10"/>
  <c r="F39" i="10"/>
  <c r="E39" i="10"/>
  <c r="D39" i="10"/>
  <c r="B39" i="10"/>
  <c r="AT18" i="10"/>
  <c r="AS18" i="10"/>
  <c r="AR18" i="10"/>
  <c r="AQ18" i="10"/>
  <c r="AP18" i="10"/>
  <c r="AL18" i="10"/>
  <c r="AK18" i="10"/>
  <c r="AJ18" i="10"/>
  <c r="AI18" i="10"/>
  <c r="AH18" i="10"/>
  <c r="AD18" i="10"/>
  <c r="AC18" i="10"/>
  <c r="AB18" i="10"/>
  <c r="AA18" i="10"/>
  <c r="Z18" i="10"/>
  <c r="V18" i="10"/>
  <c r="U18" i="10"/>
  <c r="T18" i="10"/>
  <c r="S18" i="10"/>
  <c r="R18" i="10"/>
  <c r="N18" i="10"/>
  <c r="M18" i="10"/>
  <c r="L18" i="10"/>
  <c r="K18" i="10"/>
  <c r="J18" i="10"/>
  <c r="F18" i="10"/>
  <c r="E18" i="10"/>
  <c r="D18" i="10"/>
  <c r="C18" i="10"/>
  <c r="B18" i="10"/>
  <c r="AT12" i="10"/>
  <c r="AS12" i="10"/>
  <c r="AR12" i="10"/>
  <c r="AQ12" i="10"/>
  <c r="AL12" i="10"/>
  <c r="AK12" i="10"/>
  <c r="AJ12" i="10"/>
  <c r="AI12" i="10"/>
  <c r="AH12" i="10"/>
  <c r="AD12" i="10"/>
  <c r="AC12" i="10"/>
  <c r="AB12" i="10"/>
  <c r="AA12" i="10"/>
  <c r="Z12" i="10"/>
  <c r="V12" i="10"/>
  <c r="U12" i="10"/>
  <c r="T12" i="10"/>
  <c r="S12" i="10"/>
  <c r="R12" i="10"/>
  <c r="N12" i="10"/>
  <c r="M12" i="10"/>
  <c r="L12" i="10"/>
  <c r="K12" i="10"/>
  <c r="J12" i="10"/>
  <c r="F12" i="10"/>
  <c r="E12" i="10"/>
  <c r="D12" i="10"/>
  <c r="C12" i="10"/>
  <c r="B12" i="10"/>
  <c r="AD18" i="9"/>
  <c r="AC18" i="9"/>
  <c r="AB18" i="9"/>
  <c r="AA18" i="9"/>
  <c r="Z18" i="9"/>
  <c r="V18" i="9"/>
  <c r="U18" i="9"/>
  <c r="T18" i="9"/>
  <c r="S18" i="9"/>
  <c r="R18" i="9"/>
  <c r="N18" i="9"/>
  <c r="M18" i="9"/>
  <c r="L18" i="9"/>
  <c r="K18" i="9"/>
  <c r="J18" i="9"/>
  <c r="F18" i="9"/>
  <c r="E18" i="9"/>
  <c r="D18" i="9"/>
  <c r="C18" i="9"/>
  <c r="B18" i="9"/>
  <c r="AC12" i="9"/>
  <c r="AB12" i="9"/>
  <c r="AA12" i="9"/>
  <c r="V12" i="9"/>
  <c r="U12" i="9"/>
  <c r="T12" i="9"/>
  <c r="S12" i="9"/>
  <c r="R12" i="9"/>
  <c r="N12" i="9"/>
  <c r="L12" i="9"/>
  <c r="K12" i="9"/>
  <c r="J12" i="9"/>
  <c r="F12" i="9"/>
  <c r="E12" i="9"/>
  <c r="D12" i="9"/>
  <c r="C12" i="9"/>
  <c r="B12" i="9"/>
  <c r="W39" i="10" l="1"/>
  <c r="O45" i="10"/>
  <c r="G45" i="10"/>
  <c r="G12" i="9"/>
  <c r="AE39" i="10"/>
  <c r="G12" i="10"/>
  <c r="AE12" i="10"/>
  <c r="AM12" i="10"/>
  <c r="O18" i="10"/>
  <c r="W18" i="10"/>
  <c r="AU18" i="10"/>
  <c r="BC12" i="10"/>
  <c r="G39" i="10"/>
  <c r="O39" i="10"/>
  <c r="W45" i="10"/>
  <c r="AE45" i="10"/>
  <c r="BC18" i="10"/>
  <c r="O12" i="10"/>
  <c r="W12" i="10"/>
  <c r="AU12" i="10"/>
  <c r="G18" i="10"/>
  <c r="AE18" i="10"/>
  <c r="AM18" i="10"/>
  <c r="W18" i="9"/>
  <c r="O12" i="9"/>
  <c r="G18" i="9"/>
  <c r="AE18" i="9"/>
  <c r="W12" i="9"/>
  <c r="AE12" i="9"/>
  <c r="O18" i="9"/>
  <c r="AE47" i="10" l="1"/>
  <c r="W47" i="10"/>
  <c r="O47" i="10"/>
  <c r="G47" i="10"/>
  <c r="AU20" i="10"/>
  <c r="W20" i="10"/>
  <c r="O20" i="10"/>
  <c r="AE20" i="9"/>
  <c r="W20" i="9"/>
  <c r="G20" i="9"/>
  <c r="BC20" i="10"/>
  <c r="AM20" i="10"/>
  <c r="AE20" i="10"/>
  <c r="G20" i="10"/>
  <c r="O20" i="9"/>
</calcChain>
</file>

<file path=xl/sharedStrings.xml><?xml version="1.0" encoding="utf-8"?>
<sst xmlns="http://schemas.openxmlformats.org/spreadsheetml/2006/main" count="1283" uniqueCount="144">
  <si>
    <t>ПРОИЗВОЛЬНАЯ ПРОГРАММА</t>
  </si>
  <si>
    <t xml:space="preserve">1я оценка: Техника исполнения </t>
  </si>
  <si>
    <t>Использование льда и пространства, организация построений команды</t>
  </si>
  <si>
    <t>Качество исполнения различных движений, включая четкость и точность положения тела</t>
  </si>
  <si>
    <t>Качество движения в группах и взаимосвязь отдельных фигуристов и групп между собой</t>
  </si>
  <si>
    <t>Исполнение технических элементов: качество, разнообразие и уровень сложности технических элементов в контексте темы программы</t>
  </si>
  <si>
    <t>Уровень скольжения и реберность</t>
  </si>
  <si>
    <t xml:space="preserve">2я оценка: Артистизм исполнения </t>
  </si>
  <si>
    <t>Презентация (подача себя) фигуристами, яркость и общее впечатление от программы в целом</t>
  </si>
  <si>
    <t>Создание образа, включая хореографию и ее исполнение. Использование декораций не обязательно, но если они используются то они  должны усиливать восприятие программы, а не выпадать из ее смысла</t>
  </si>
  <si>
    <t>Театральность программы</t>
  </si>
  <si>
    <t>Оригинальность и креативность программы в целом и доступность ее для понимания зрителями</t>
  </si>
  <si>
    <t>Судья 1</t>
  </si>
  <si>
    <t>Судья 2</t>
  </si>
  <si>
    <t>Судья 3</t>
  </si>
  <si>
    <t>Судья 4</t>
  </si>
  <si>
    <t>Судья 5</t>
  </si>
  <si>
    <t>Среднее</t>
  </si>
  <si>
    <t>Стартовый № 1</t>
  </si>
  <si>
    <t>Стартовый № 2</t>
  </si>
  <si>
    <t>Стартовый № 3</t>
  </si>
  <si>
    <t>ШТАФЫ</t>
  </si>
  <si>
    <t>МЕСТО</t>
  </si>
  <si>
    <t>ИТОГО за Технику исполнения</t>
  </si>
  <si>
    <t>ИТОГО за Артистизм</t>
  </si>
  <si>
    <t>Итогова оценка за Произвольную программу</t>
  </si>
  <si>
    <t>Стартовый № 4</t>
  </si>
  <si>
    <t>Стартовый № 5</t>
  </si>
  <si>
    <t>Стартовый № 6</t>
  </si>
  <si>
    <t>Стартовый № 11</t>
  </si>
  <si>
    <t>Стартовый № 10</t>
  </si>
  <si>
    <t>Стартовый № 7</t>
  </si>
  <si>
    <t>Чувство стиля</t>
  </si>
  <si>
    <t>Необыкновенные приключения Алисы в стране чудес</t>
  </si>
  <si>
    <t>Арлекины</t>
  </si>
  <si>
    <t>Друзья навсегда</t>
  </si>
  <si>
    <t>Студия танца на льду «АЛЕКС» г. Москва</t>
  </si>
  <si>
    <t>Команда Pre-Novice A</t>
  </si>
  <si>
    <t>Команда Pre-Novice B</t>
  </si>
  <si>
    <t>Стартовый № 8</t>
  </si>
  <si>
    <t>Стартовый №9</t>
  </si>
  <si>
    <t>Диско-танец</t>
  </si>
  <si>
    <t>Новоселье пчелки Майи</t>
  </si>
  <si>
    <t>Мечта одной семьи</t>
  </si>
  <si>
    <t>Маленькая страна</t>
  </si>
  <si>
    <t>Переполох на кухне</t>
  </si>
  <si>
    <t>Русский сувенир</t>
  </si>
  <si>
    <t>От винта!</t>
  </si>
  <si>
    <t>История о Красной Шапочке</t>
  </si>
  <si>
    <t>Ангелы</t>
  </si>
  <si>
    <t>ИТОГОВЫЙ ПРОТОКОЛ</t>
  </si>
  <si>
    <t>Место</t>
  </si>
  <si>
    <t>Наименование коллектива/Название композиции</t>
  </si>
  <si>
    <t xml:space="preserve">Техника </t>
  </si>
  <si>
    <t>Артистизм</t>
  </si>
  <si>
    <t>Штрафы</t>
  </si>
  <si>
    <t>ИТОГО</t>
  </si>
  <si>
    <t>ПП</t>
  </si>
  <si>
    <t>Студия танца на льду «АЛЕКС» г. Ступино</t>
  </si>
  <si>
    <t>Танцевальный коллектив «СТРОГИНО» г. Москва</t>
  </si>
  <si>
    <t>Разноцветные фантазии</t>
  </si>
  <si>
    <t>Студия танца на льду «АЛЕКС» г. Озеры</t>
  </si>
  <si>
    <t>Театр на льду «АЛЕКО» г. Москва</t>
  </si>
  <si>
    <t xml:space="preserve">Танцевальный коллектив секции фигурного катания «МИТИНО» г. Москва  </t>
  </si>
  <si>
    <t>Восточный танец</t>
  </si>
  <si>
    <t>Мечта кукол</t>
  </si>
  <si>
    <t>Детский театр на льду «КОНЁК ГОРБУНОК» г. Москва</t>
  </si>
  <si>
    <t>Танцевальный коллектив «МЕДВЕДКОВО» г. Москва</t>
  </si>
  <si>
    <t>Лягушата</t>
  </si>
  <si>
    <t>Театр на льду «АМАС» г. Москва</t>
  </si>
  <si>
    <t>Спортивный балет «ART&amp;ICE» клуб «Арктика» г. Видное</t>
  </si>
  <si>
    <t>Балет на льду «ICE CRYSTAL» г. Москва</t>
  </si>
  <si>
    <t>Ансамбль ледового танца «КАСКАД» г. Москва</t>
  </si>
  <si>
    <t>ОБЩИЙ БАЛЛ</t>
  </si>
  <si>
    <t>Бегущие по волнам…</t>
  </si>
  <si>
    <t xml:space="preserve">Театр на льду «АМАС» </t>
  </si>
  <si>
    <t>Стартовый №</t>
  </si>
  <si>
    <t>Команда NOVICE</t>
  </si>
  <si>
    <t xml:space="preserve">Стартовый № </t>
  </si>
  <si>
    <t>* К результатам хореографического упражнения применяется коэффициент 0.5</t>
  </si>
  <si>
    <t>Итогова оценка за Хореографическое упражнение</t>
  </si>
  <si>
    <t>ИТОГО за Технику</t>
  </si>
  <si>
    <t>Сочетание трех вышеуказанных критериев выбранной музыке и заданной теме</t>
  </si>
  <si>
    <t>Качество исполнения жестов/движений: точность и четкость поз и положений тела в пространстве;</t>
  </si>
  <si>
    <t>Скорость катания, разнообразие и амплитуда шагов и поворотов, оборотность и качество прыжков, вращений и осанка/положение в пространстве;</t>
  </si>
  <si>
    <t>Качество скольжения и реберность</t>
  </si>
  <si>
    <t>2я оценка: Техника</t>
  </si>
  <si>
    <t>ИТОГО за Хореографию</t>
  </si>
  <si>
    <t>Соответствие и гармоничное сочетание трех вышеуказанных обязательных элементов друг другу</t>
  </si>
  <si>
    <t>Владение и использование заданного обязательного типа движения</t>
  </si>
  <si>
    <t>Владение и использование заданного хореографического процесса</t>
  </si>
  <si>
    <t>Раскрытие заданной темы</t>
  </si>
  <si>
    <t>Среднее*</t>
  </si>
  <si>
    <t>1я оценка: Хореография</t>
  </si>
  <si>
    <r>
      <t xml:space="preserve">Тема: </t>
    </r>
    <r>
      <rPr>
        <b/>
        <sz val="12"/>
        <color theme="1"/>
        <rFont val="Arial"/>
        <family val="2"/>
        <charset val="204"/>
      </rPr>
      <t>Смысл жизни.</t>
    </r>
    <r>
      <rPr>
        <sz val="12"/>
        <color theme="1"/>
        <rFont val="Arial"/>
        <family val="2"/>
      </rPr>
      <t xml:space="preserve"> Хор. процесс: </t>
    </r>
    <r>
      <rPr>
        <b/>
        <sz val="12"/>
        <color theme="1"/>
        <rFont val="Arial"/>
        <family val="2"/>
        <charset val="204"/>
      </rPr>
      <t>Уменьшение.</t>
    </r>
    <r>
      <rPr>
        <sz val="12"/>
        <color theme="1"/>
        <rFont val="Arial"/>
        <family val="2"/>
      </rPr>
      <t xml:space="preserve"> Жесты: </t>
    </r>
    <r>
      <rPr>
        <b/>
        <sz val="12"/>
        <color theme="1"/>
        <rFont val="Arial"/>
        <family val="2"/>
        <charset val="204"/>
      </rPr>
      <t>Адажио.</t>
    </r>
  </si>
  <si>
    <t>ХОРЕОГРАФИЧЕСКОЕ УПРАЖНЕНИЕ</t>
  </si>
  <si>
    <t>Смысл жизни</t>
  </si>
  <si>
    <t>Курьёз</t>
  </si>
  <si>
    <t>Момент мира</t>
  </si>
  <si>
    <t>Зимушка-Зима</t>
  </si>
  <si>
    <t>Команда ADULT</t>
  </si>
  <si>
    <t>Ансамбль на льду «ВОЗРОЖДЕНИЕ» г. Москва</t>
  </si>
  <si>
    <t>Метель</t>
  </si>
  <si>
    <t>Болеро</t>
  </si>
  <si>
    <t>Команда JUNIOR</t>
  </si>
  <si>
    <t>Балет на льду «ICE CRYSTAL»</t>
  </si>
  <si>
    <t xml:space="preserve">Танцевальный коллектив на льду «ТОМИЛИНО» г.о. Люберцы  </t>
  </si>
  <si>
    <t>Титаник</t>
  </si>
  <si>
    <t>Легенда о княгине Ольге</t>
  </si>
  <si>
    <t>Танцуй в ответ</t>
  </si>
  <si>
    <t>История первой любви</t>
  </si>
  <si>
    <t>Команда SENIOR</t>
  </si>
  <si>
    <t>Бонд. Джеймс Бонд</t>
  </si>
  <si>
    <t>Жизнь марионетки</t>
  </si>
  <si>
    <t>Театр на льду «АЛЕКО» г. Москва
Переполох на кухне</t>
  </si>
  <si>
    <t xml:space="preserve">Открытые соревнования среди танцевальных коллективов на льду </t>
  </si>
  <si>
    <t xml:space="preserve">г. Москва, ЛД «Медведково»                                                                       </t>
  </si>
  <si>
    <t xml:space="preserve">  18 марта 2018 г.</t>
  </si>
  <si>
    <t>Танцевальный коллектив секции фигурного катания «МИТИНО» г. Москва  Диско-танец</t>
  </si>
  <si>
    <t>Танцевальный коллектив секции фигурного катания «МИТИНО» г. Москва  Восточный танец</t>
  </si>
  <si>
    <t>Категория «Взрослые (Adult)»</t>
  </si>
  <si>
    <t>ХУ</t>
  </si>
  <si>
    <t>Итог</t>
  </si>
  <si>
    <t>Категория «Начинающие (Novice)»</t>
  </si>
  <si>
    <t>Категория «Юниоры (Junior)»</t>
  </si>
  <si>
    <t xml:space="preserve">Балет на льду «ICE CRYSTAL» </t>
  </si>
  <si>
    <t>Категория «Старшие (Senior)»</t>
  </si>
  <si>
    <t>Спортивный балет «ART&amp;ICE» клуб «Арктика» г. Видное
Ангелы</t>
  </si>
  <si>
    <t>Детский театр на льду «КОНЁК ГОРБУНОК» г. Москва
Русский сувенир</t>
  </si>
  <si>
    <t>Балет на льду «ICE CRYSTAL» г. Москва
Арлекины</t>
  </si>
  <si>
    <t>Театр на льду «АМАС» г. Москва
От винта!</t>
  </si>
  <si>
    <t>Ансамбль ледового танца «КАСКАД» г. Москва
Друзья навсегда</t>
  </si>
  <si>
    <t>Танцевальный коллектив «МЕДВЕДКОВО» г. Москва
Лягушата</t>
  </si>
  <si>
    <t>Танцевальный коллектив «СТРОГИНО» г. Москва
Мечта кукол</t>
  </si>
  <si>
    <t>Категория "Дети старшая группа (Pre-Novice B)"</t>
  </si>
  <si>
    <t>Театр на льду «АЛЕКО» г. Москва
Маленькая страна</t>
  </si>
  <si>
    <t>Студия танца на льду «АЛЕКС» г. Озеры
Новоселье пчелки Майи</t>
  </si>
  <si>
    <t>Студия танца на льду «АЛЕКС» г. Ступино
Мечта одной семьи</t>
  </si>
  <si>
    <t>Танцевальный коллектив «СТРОГИНО» г. Москва
Разноцветные фантазии</t>
  </si>
  <si>
    <t xml:space="preserve">Танцевальный коллектив на льду «ТОМИЛИНО» МУ КСШ
 г.о. Люберцы  </t>
  </si>
  <si>
    <t>Категория "Дети младшая группа (Pre-Novice А)"</t>
  </si>
  <si>
    <t>Танцевальный коллектив на льду «ТОМИЛИНО» МУ КСШ г.о. Люберцы  История о Красной Шапочке</t>
  </si>
  <si>
    <t>Главный судья</t>
  </si>
  <si>
    <t>С.С. Росляков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</si>
</sst>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Calibri"/>
      <family val="2"/>
      <scheme val="minor"/>
    </font>
    <font>
      <sz val="14"/>
      <color theme="1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b/>
      <sz val="14"/>
      <name val="Arial"/>
      <family val="2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CD0DD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1" xfId="0" applyFont="1" applyBorder="1" applyAlignment="1">
      <alignment wrapText="1"/>
    </xf>
    <xf numFmtId="0" fontId="1" fillId="0" borderId="3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4" xfId="0" applyFont="1" applyBorder="1"/>
    <xf numFmtId="0" fontId="4" fillId="0" borderId="0" xfId="0" applyFont="1" applyAlignment="1">
      <alignment horizontal="center"/>
    </xf>
    <xf numFmtId="0" fontId="2" fillId="0" borderId="0" xfId="0" applyFont="1" applyBorder="1"/>
    <xf numFmtId="0" fontId="5" fillId="0" borderId="1" xfId="0" applyFont="1" applyBorder="1"/>
    <xf numFmtId="0" fontId="5" fillId="0" borderId="3" xfId="0" applyFont="1" applyBorder="1" applyAlignment="1">
      <alignment horizontal="center" wrapText="1"/>
    </xf>
    <xf numFmtId="0" fontId="6" fillId="0" borderId="1" xfId="0" applyFont="1" applyBorder="1"/>
    <xf numFmtId="0" fontId="3" fillId="2" borderId="1" xfId="0" applyFont="1" applyFill="1" applyBorder="1" applyAlignment="1">
      <alignment wrapText="1"/>
    </xf>
    <xf numFmtId="0" fontId="5" fillId="0" borderId="0" xfId="0" applyFont="1"/>
    <xf numFmtId="0" fontId="3" fillId="0" borderId="1" xfId="0" applyFont="1" applyFill="1" applyBorder="1" applyAlignment="1">
      <alignment wrapText="1"/>
    </xf>
    <xf numFmtId="0" fontId="7" fillId="0" borderId="1" xfId="0" applyFont="1" applyFill="1" applyBorder="1"/>
    <xf numFmtId="0" fontId="0" fillId="0" borderId="0" xfId="0" applyFill="1"/>
    <xf numFmtId="0" fontId="2" fillId="0" borderId="1" xfId="0" applyFont="1" applyFill="1" applyBorder="1" applyAlignment="1">
      <alignment wrapText="1"/>
    </xf>
    <xf numFmtId="0" fontId="8" fillId="0" borderId="0" xfId="0" applyFont="1" applyFill="1"/>
    <xf numFmtId="0" fontId="2" fillId="0" borderId="0" xfId="0" applyFont="1"/>
    <xf numFmtId="0" fontId="7" fillId="0" borderId="1" xfId="0" applyFont="1" applyBorder="1"/>
    <xf numFmtId="0" fontId="9" fillId="4" borderId="1" xfId="0" applyFont="1" applyFill="1" applyBorder="1" applyAlignment="1">
      <alignment wrapText="1"/>
    </xf>
    <xf numFmtId="0" fontId="3" fillId="4" borderId="1" xfId="0" applyFont="1" applyFill="1" applyBorder="1" applyAlignment="1">
      <alignment wrapText="1"/>
    </xf>
    <xf numFmtId="0" fontId="3" fillId="5" borderId="1" xfId="0" applyFont="1" applyFill="1" applyBorder="1" applyAlignment="1">
      <alignment wrapText="1"/>
    </xf>
    <xf numFmtId="0" fontId="3" fillId="3" borderId="1" xfId="0" applyFont="1" applyFill="1" applyBorder="1" applyAlignment="1">
      <alignment wrapText="1"/>
    </xf>
    <xf numFmtId="0" fontId="7" fillId="3" borderId="1" xfId="0" applyFont="1" applyFill="1" applyBorder="1"/>
    <xf numFmtId="0" fontId="3" fillId="6" borderId="1" xfId="0" applyFont="1" applyFill="1" applyBorder="1" applyAlignment="1">
      <alignment wrapText="1"/>
    </xf>
    <xf numFmtId="0" fontId="3" fillId="7" borderId="1" xfId="0" applyFont="1" applyFill="1" applyBorder="1" applyAlignment="1">
      <alignment wrapText="1"/>
    </xf>
    <xf numFmtId="2" fontId="7" fillId="2" borderId="1" xfId="0" applyNumberFormat="1" applyFont="1" applyFill="1" applyBorder="1"/>
    <xf numFmtId="2" fontId="7" fillId="0" borderId="1" xfId="0" applyNumberFormat="1" applyFont="1" applyFill="1" applyBorder="1"/>
    <xf numFmtId="2" fontId="7" fillId="7" borderId="1" xfId="0" applyNumberFormat="1" applyFont="1" applyFill="1" applyBorder="1"/>
    <xf numFmtId="2" fontId="10" fillId="4" borderId="1" xfId="0" applyNumberFormat="1" applyFont="1" applyFill="1" applyBorder="1"/>
    <xf numFmtId="2" fontId="7" fillId="4" borderId="1" xfId="0" applyNumberFormat="1" applyFont="1" applyFill="1" applyBorder="1"/>
    <xf numFmtId="2" fontId="7" fillId="6" borderId="1" xfId="0" applyNumberFormat="1" applyFont="1" applyFill="1" applyBorder="1"/>
    <xf numFmtId="2" fontId="7" fillId="3" borderId="1" xfId="0" applyNumberFormat="1" applyFont="1" applyFill="1" applyBorder="1"/>
    <xf numFmtId="2" fontId="5" fillId="0" borderId="1" xfId="0" applyNumberFormat="1" applyFont="1" applyBorder="1"/>
    <xf numFmtId="2" fontId="7" fillId="5" borderId="1" xfId="0" applyNumberFormat="1" applyFont="1" applyFill="1" applyBorder="1"/>
    <xf numFmtId="0" fontId="11" fillId="0" borderId="0" xfId="0" applyFont="1"/>
    <xf numFmtId="0" fontId="12" fillId="0" borderId="0" xfId="0" applyFont="1"/>
    <xf numFmtId="0" fontId="11" fillId="0" borderId="0" xfId="0" applyFont="1" applyAlignment="1">
      <alignment vertical="center"/>
    </xf>
    <xf numFmtId="0" fontId="7" fillId="0" borderId="1" xfId="0" applyFont="1" applyFill="1" applyBorder="1" applyAlignment="1">
      <alignment horizontal="left"/>
    </xf>
    <xf numFmtId="0" fontId="0" fillId="0" borderId="1" xfId="0" applyBorder="1"/>
    <xf numFmtId="0" fontId="15" fillId="0" borderId="0" xfId="0" applyFont="1" applyAlignment="1"/>
    <xf numFmtId="0" fontId="0" fillId="0" borderId="1" xfId="0" applyBorder="1" applyAlignment="1">
      <alignment wrapText="1"/>
    </xf>
    <xf numFmtId="0" fontId="12" fillId="0" borderId="0" xfId="0" applyFont="1"/>
    <xf numFmtId="0" fontId="11" fillId="0" borderId="0" xfId="0" applyFont="1" applyAlignment="1">
      <alignment vertical="center"/>
    </xf>
    <xf numFmtId="2" fontId="0" fillId="0" borderId="0" xfId="0" applyNumberFormat="1"/>
    <xf numFmtId="0" fontId="2" fillId="0" borderId="1" xfId="0" applyFont="1" applyFill="1" applyBorder="1" applyAlignment="1">
      <alignment horizontal="center" wrapText="1"/>
    </xf>
    <xf numFmtId="0" fontId="7" fillId="7" borderId="1" xfId="0" applyFont="1" applyFill="1" applyBorder="1"/>
    <xf numFmtId="0" fontId="2" fillId="7" borderId="1" xfId="0" applyFont="1" applyFill="1" applyBorder="1" applyAlignment="1">
      <alignment wrapText="1"/>
    </xf>
    <xf numFmtId="2" fontId="5" fillId="0" borderId="0" xfId="0" applyNumberFormat="1" applyFont="1" applyAlignment="1">
      <alignment horizontal="left"/>
    </xf>
    <xf numFmtId="0" fontId="6" fillId="0" borderId="0" xfId="0" applyFont="1"/>
    <xf numFmtId="0" fontId="3" fillId="0" borderId="1" xfId="0" applyFont="1" applyBorder="1"/>
    <xf numFmtId="17" fontId="5" fillId="0" borderId="1" xfId="0" applyNumberFormat="1" applyFont="1" applyBorder="1"/>
    <xf numFmtId="0" fontId="13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0" fillId="0" borderId="1" xfId="0" applyFill="1" applyBorder="1"/>
    <xf numFmtId="0" fontId="16" fillId="0" borderId="1" xfId="0" applyFont="1" applyFill="1" applyBorder="1"/>
    <xf numFmtId="2" fontId="0" fillId="0" borderId="1" xfId="0" applyNumberFormat="1" applyBorder="1"/>
    <xf numFmtId="2" fontId="0" fillId="0" borderId="1" xfId="0" applyNumberFormat="1" applyFill="1" applyBorder="1"/>
    <xf numFmtId="2" fontId="16" fillId="0" borderId="1" xfId="0" applyNumberFormat="1" applyFont="1" applyFill="1" applyBorder="1"/>
    <xf numFmtId="0" fontId="13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0" fontId="15" fillId="0" borderId="1" xfId="0" applyFont="1" applyBorder="1" applyAlignment="1">
      <alignment horizontal="center" wrapText="1"/>
    </xf>
    <xf numFmtId="0" fontId="15" fillId="0" borderId="5" xfId="0" applyFont="1" applyBorder="1" applyAlignment="1">
      <alignment horizontal="center" wrapText="1"/>
    </xf>
    <xf numFmtId="0" fontId="15" fillId="0" borderId="6" xfId="0" applyFont="1" applyBorder="1" applyAlignment="1">
      <alignment horizontal="center" wrapText="1"/>
    </xf>
    <xf numFmtId="0" fontId="15" fillId="0" borderId="7" xfId="0" applyFont="1" applyBorder="1" applyAlignment="1">
      <alignment horizontal="center" wrapText="1"/>
    </xf>
    <xf numFmtId="0" fontId="15" fillId="0" borderId="8" xfId="0" applyFont="1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left" wrapText="1" readingOrder="1"/>
    </xf>
    <xf numFmtId="0" fontId="0" fillId="0" borderId="1" xfId="0" applyBorder="1" applyAlignment="1">
      <alignment horizontal="left" readingOrder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CD0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C48"/>
  <sheetViews>
    <sheetView topLeftCell="A16" zoomScale="57" workbookViewId="0">
      <selection activeCell="I57" sqref="I57"/>
    </sheetView>
  </sheetViews>
  <sheetFormatPr defaultRowHeight="15" outlineLevelCol="1" x14ac:dyDescent="0.25"/>
  <cols>
    <col min="1" max="1" width="55" bestFit="1" customWidth="1"/>
    <col min="9" max="9" width="55" bestFit="1" customWidth="1"/>
    <col min="17" max="17" width="55" customWidth="1" outlineLevel="1"/>
    <col min="18" max="23" width="9.140625" customWidth="1" outlineLevel="1"/>
    <col min="25" max="25" width="55" customWidth="1" outlineLevel="1"/>
    <col min="26" max="31" width="9.140625" customWidth="1" outlineLevel="1"/>
    <col min="33" max="33" width="55" customWidth="1" outlineLevel="1"/>
    <col min="34" max="39" width="9.140625" customWidth="1" outlineLevel="1"/>
    <col min="41" max="41" width="55" customWidth="1" outlineLevel="1"/>
    <col min="42" max="47" width="9.140625" customWidth="1" outlineLevel="1"/>
    <col min="49" max="49" width="55" customWidth="1" outlineLevel="1"/>
    <col min="50" max="55" width="9.140625" customWidth="1" outlineLevel="1"/>
  </cols>
  <sheetData>
    <row r="2" spans="1:55" ht="18.75" x14ac:dyDescent="0.3">
      <c r="A2" s="8" t="s">
        <v>0</v>
      </c>
      <c r="B2" s="1"/>
      <c r="C2" s="1"/>
      <c r="D2" s="1"/>
      <c r="E2" s="1"/>
      <c r="F2" s="1"/>
      <c r="I2" s="8" t="s">
        <v>0</v>
      </c>
      <c r="J2" s="1"/>
      <c r="K2" s="1"/>
      <c r="L2" s="1"/>
      <c r="M2" s="1"/>
      <c r="N2" s="1"/>
      <c r="Q2" s="8" t="s">
        <v>0</v>
      </c>
      <c r="R2" s="1"/>
      <c r="S2" s="1"/>
      <c r="T2" s="1"/>
      <c r="U2" s="1"/>
      <c r="V2" s="1"/>
      <c r="Y2" s="8" t="s">
        <v>0</v>
      </c>
      <c r="Z2" s="1"/>
      <c r="AA2" s="1"/>
      <c r="AB2" s="1"/>
      <c r="AC2" s="1"/>
      <c r="AD2" s="1"/>
      <c r="AG2" s="8" t="s">
        <v>0</v>
      </c>
      <c r="AH2" s="1"/>
      <c r="AI2" s="1"/>
      <c r="AJ2" s="1"/>
      <c r="AK2" s="1"/>
      <c r="AL2" s="1"/>
      <c r="AO2" s="8" t="s">
        <v>0</v>
      </c>
      <c r="AP2" s="1"/>
      <c r="AQ2" s="1"/>
      <c r="AR2" s="1"/>
      <c r="AS2" s="1"/>
      <c r="AT2" s="1"/>
      <c r="AW2" s="8" t="s">
        <v>0</v>
      </c>
      <c r="AX2" s="1"/>
      <c r="AY2" s="1"/>
      <c r="AZ2" s="1"/>
      <c r="BA2" s="1"/>
      <c r="BB2" s="1"/>
    </row>
    <row r="3" spans="1:55" ht="15.75" x14ac:dyDescent="0.25">
      <c r="A3" s="2"/>
      <c r="I3" s="2"/>
      <c r="Q3" s="2"/>
      <c r="Y3" s="2"/>
      <c r="AG3" s="2"/>
      <c r="AO3" s="2"/>
      <c r="AW3" s="2"/>
    </row>
    <row r="4" spans="1:55" ht="15.75" x14ac:dyDescent="0.25">
      <c r="A4" s="7" t="s">
        <v>38</v>
      </c>
      <c r="B4" s="7" t="s">
        <v>18</v>
      </c>
      <c r="I4" s="7" t="s">
        <v>38</v>
      </c>
      <c r="J4" s="7" t="s">
        <v>19</v>
      </c>
      <c r="Q4" s="7" t="s">
        <v>38</v>
      </c>
      <c r="R4" s="7" t="s">
        <v>20</v>
      </c>
      <c r="Y4" s="7" t="s">
        <v>38</v>
      </c>
      <c r="Z4" s="7" t="s">
        <v>26</v>
      </c>
      <c r="AG4" s="7" t="s">
        <v>38</v>
      </c>
      <c r="AH4" s="7" t="s">
        <v>27</v>
      </c>
      <c r="AO4" s="7" t="s">
        <v>38</v>
      </c>
      <c r="AP4" s="7" t="s">
        <v>28</v>
      </c>
      <c r="AW4" s="7" t="s">
        <v>38</v>
      </c>
      <c r="AX4" s="7" t="s">
        <v>31</v>
      </c>
    </row>
    <row r="5" spans="1:55" ht="18" x14ac:dyDescent="0.25">
      <c r="A5" s="38" t="s">
        <v>63</v>
      </c>
      <c r="B5" s="39" t="s">
        <v>64</v>
      </c>
      <c r="C5" s="9"/>
      <c r="D5" s="9"/>
      <c r="E5" s="9"/>
      <c r="F5" s="9"/>
      <c r="G5" s="14"/>
      <c r="I5" s="38" t="s">
        <v>106</v>
      </c>
      <c r="J5" s="39" t="s">
        <v>48</v>
      </c>
      <c r="K5" s="9"/>
      <c r="L5" s="9"/>
      <c r="M5" s="9"/>
      <c r="N5" s="9"/>
      <c r="O5" s="14"/>
      <c r="Q5" s="38" t="s">
        <v>59</v>
      </c>
      <c r="R5" s="39" t="s">
        <v>65</v>
      </c>
      <c r="S5" s="9"/>
      <c r="T5" s="9"/>
      <c r="U5" s="9"/>
      <c r="V5" s="9"/>
      <c r="W5" s="14"/>
      <c r="Y5" s="38" t="s">
        <v>63</v>
      </c>
      <c r="Z5" s="39" t="s">
        <v>41</v>
      </c>
      <c r="AA5" s="9"/>
      <c r="AB5" s="9"/>
      <c r="AC5" s="9"/>
      <c r="AD5" s="9"/>
      <c r="AE5" s="14"/>
      <c r="AG5" s="38" t="s">
        <v>66</v>
      </c>
      <c r="AH5" s="45" t="s">
        <v>46</v>
      </c>
      <c r="AI5" s="9"/>
      <c r="AJ5" s="9"/>
      <c r="AK5" s="9"/>
      <c r="AL5" s="9"/>
      <c r="AM5" s="14"/>
      <c r="AO5" s="46" t="s">
        <v>67</v>
      </c>
      <c r="AP5" s="45" t="s">
        <v>68</v>
      </c>
      <c r="AQ5" s="9"/>
      <c r="AR5" s="9"/>
      <c r="AS5" s="9"/>
      <c r="AT5" s="9"/>
      <c r="AU5" s="14"/>
      <c r="AW5" s="46" t="s">
        <v>69</v>
      </c>
      <c r="AX5" s="45" t="s">
        <v>47</v>
      </c>
      <c r="AY5" s="9"/>
      <c r="AZ5" s="9"/>
      <c r="BA5" s="9"/>
      <c r="BB5" s="9"/>
      <c r="BC5" s="14"/>
    </row>
    <row r="6" spans="1:55" ht="18" x14ac:dyDescent="0.25">
      <c r="A6" s="5" t="s">
        <v>1</v>
      </c>
      <c r="B6" s="4" t="s">
        <v>12</v>
      </c>
      <c r="C6" s="4" t="s">
        <v>13</v>
      </c>
      <c r="D6" s="4" t="s">
        <v>14</v>
      </c>
      <c r="E6" s="4" t="s">
        <v>15</v>
      </c>
      <c r="F6" s="4" t="s">
        <v>16</v>
      </c>
      <c r="G6" s="10" t="s">
        <v>17</v>
      </c>
      <c r="I6" s="5" t="s">
        <v>1</v>
      </c>
      <c r="J6" s="4" t="s">
        <v>12</v>
      </c>
      <c r="K6" s="4" t="s">
        <v>13</v>
      </c>
      <c r="L6" s="4" t="s">
        <v>14</v>
      </c>
      <c r="M6" s="4" t="s">
        <v>15</v>
      </c>
      <c r="N6" s="4" t="s">
        <v>16</v>
      </c>
      <c r="O6" s="10" t="s">
        <v>17</v>
      </c>
      <c r="Q6" s="5" t="s">
        <v>1</v>
      </c>
      <c r="R6" s="4" t="s">
        <v>12</v>
      </c>
      <c r="S6" s="4" t="s">
        <v>13</v>
      </c>
      <c r="T6" s="4" t="s">
        <v>14</v>
      </c>
      <c r="U6" s="4" t="s">
        <v>15</v>
      </c>
      <c r="V6" s="4" t="s">
        <v>16</v>
      </c>
      <c r="W6" s="10" t="s">
        <v>17</v>
      </c>
      <c r="Y6" s="5" t="s">
        <v>1</v>
      </c>
      <c r="Z6" s="4" t="s">
        <v>12</v>
      </c>
      <c r="AA6" s="4" t="s">
        <v>13</v>
      </c>
      <c r="AB6" s="4" t="s">
        <v>14</v>
      </c>
      <c r="AC6" s="4" t="s">
        <v>15</v>
      </c>
      <c r="AD6" s="4" t="s">
        <v>16</v>
      </c>
      <c r="AE6" s="10" t="s">
        <v>17</v>
      </c>
      <c r="AG6" s="5" t="s">
        <v>1</v>
      </c>
      <c r="AH6" s="4" t="s">
        <v>12</v>
      </c>
      <c r="AI6" s="4" t="s">
        <v>13</v>
      </c>
      <c r="AJ6" s="4" t="s">
        <v>14</v>
      </c>
      <c r="AK6" s="4" t="s">
        <v>15</v>
      </c>
      <c r="AL6" s="4" t="s">
        <v>16</v>
      </c>
      <c r="AM6" s="10" t="s">
        <v>17</v>
      </c>
      <c r="AO6" s="5" t="s">
        <v>1</v>
      </c>
      <c r="AP6" s="4" t="s">
        <v>12</v>
      </c>
      <c r="AQ6" s="4" t="s">
        <v>13</v>
      </c>
      <c r="AR6" s="4" t="s">
        <v>14</v>
      </c>
      <c r="AS6" s="4" t="s">
        <v>15</v>
      </c>
      <c r="AT6" s="4" t="s">
        <v>16</v>
      </c>
      <c r="AU6" s="10" t="s">
        <v>17</v>
      </c>
      <c r="AW6" s="5" t="s">
        <v>1</v>
      </c>
      <c r="AX6" s="4" t="s">
        <v>12</v>
      </c>
      <c r="AY6" s="4" t="s">
        <v>13</v>
      </c>
      <c r="AZ6" s="4" t="s">
        <v>14</v>
      </c>
      <c r="BA6" s="4" t="s">
        <v>15</v>
      </c>
      <c r="BB6" s="4" t="s">
        <v>16</v>
      </c>
      <c r="BC6" s="10" t="s">
        <v>17</v>
      </c>
    </row>
    <row r="7" spans="1:55" ht="32.25" customHeight="1" x14ac:dyDescent="0.3">
      <c r="A7" s="3" t="s">
        <v>2</v>
      </c>
      <c r="B7" s="10">
        <v>2.5</v>
      </c>
      <c r="C7" s="10">
        <v>2.5</v>
      </c>
      <c r="D7" s="10">
        <v>3</v>
      </c>
      <c r="E7" s="10">
        <v>3</v>
      </c>
      <c r="F7" s="10">
        <v>3.5</v>
      </c>
      <c r="G7" s="10"/>
      <c r="I7" s="3" t="s">
        <v>2</v>
      </c>
      <c r="J7" s="10">
        <v>4.75</v>
      </c>
      <c r="K7" s="10">
        <v>3.75</v>
      </c>
      <c r="L7" s="10">
        <v>4</v>
      </c>
      <c r="M7" s="10">
        <v>3.5</v>
      </c>
      <c r="N7" s="10">
        <v>3.5</v>
      </c>
      <c r="O7" s="10"/>
      <c r="Q7" s="3" t="s">
        <v>2</v>
      </c>
      <c r="R7" s="10">
        <v>3.75</v>
      </c>
      <c r="S7" s="10">
        <v>3</v>
      </c>
      <c r="T7" s="10">
        <v>3.5</v>
      </c>
      <c r="U7" s="10">
        <v>3</v>
      </c>
      <c r="V7" s="10">
        <v>4.5</v>
      </c>
      <c r="W7" s="10"/>
      <c r="Y7" s="3" t="s">
        <v>2</v>
      </c>
      <c r="Z7" s="10">
        <v>3.25</v>
      </c>
      <c r="AA7" s="12">
        <v>2.5</v>
      </c>
      <c r="AB7" s="10">
        <v>2.5</v>
      </c>
      <c r="AC7" s="10">
        <v>2.75</v>
      </c>
      <c r="AD7" s="10">
        <v>3.5</v>
      </c>
      <c r="AE7" s="10"/>
      <c r="AG7" s="3" t="s">
        <v>2</v>
      </c>
      <c r="AH7" s="10">
        <v>4.5</v>
      </c>
      <c r="AI7" s="10">
        <v>4.5</v>
      </c>
      <c r="AJ7" s="10">
        <v>4.5</v>
      </c>
      <c r="AK7" s="10">
        <v>4</v>
      </c>
      <c r="AL7" s="10">
        <v>5</v>
      </c>
      <c r="AM7" s="10"/>
      <c r="AO7" s="3" t="s">
        <v>2</v>
      </c>
      <c r="AP7" s="10">
        <v>3.25</v>
      </c>
      <c r="AQ7" s="10">
        <v>3</v>
      </c>
      <c r="AR7" s="10">
        <v>3.75</v>
      </c>
      <c r="AS7" s="10">
        <v>3.5</v>
      </c>
      <c r="AT7" s="10">
        <v>4</v>
      </c>
      <c r="AU7" s="10"/>
      <c r="AW7" s="3" t="s">
        <v>2</v>
      </c>
      <c r="AX7" s="10">
        <v>4</v>
      </c>
      <c r="AY7" s="10">
        <v>4.25</v>
      </c>
      <c r="AZ7" s="10">
        <v>4</v>
      </c>
      <c r="BA7" s="10">
        <v>3.25</v>
      </c>
      <c r="BB7" s="10">
        <v>4</v>
      </c>
      <c r="BC7" s="10"/>
    </row>
    <row r="8" spans="1:55" ht="31.5" x14ac:dyDescent="0.3">
      <c r="A8" s="3" t="s">
        <v>3</v>
      </c>
      <c r="B8" s="10">
        <v>2</v>
      </c>
      <c r="C8" s="10">
        <v>2.75</v>
      </c>
      <c r="D8" s="10">
        <v>1.25</v>
      </c>
      <c r="E8" s="10">
        <v>3</v>
      </c>
      <c r="F8" s="10">
        <v>3.25</v>
      </c>
      <c r="G8" s="10"/>
      <c r="I8" s="3" t="s">
        <v>3</v>
      </c>
      <c r="J8" s="10">
        <v>4.5</v>
      </c>
      <c r="K8" s="10">
        <v>3.5</v>
      </c>
      <c r="L8" s="10">
        <v>3.75</v>
      </c>
      <c r="M8" s="10">
        <v>3.5</v>
      </c>
      <c r="N8" s="10">
        <v>3.5</v>
      </c>
      <c r="O8" s="10"/>
      <c r="Q8" s="3" t="s">
        <v>3</v>
      </c>
      <c r="R8" s="10">
        <v>3.25</v>
      </c>
      <c r="S8" s="10">
        <v>2.75</v>
      </c>
      <c r="T8" s="10">
        <v>3</v>
      </c>
      <c r="U8" s="10">
        <v>2.75</v>
      </c>
      <c r="V8" s="10">
        <v>3.25</v>
      </c>
      <c r="W8" s="10"/>
      <c r="Y8" s="3" t="s">
        <v>3</v>
      </c>
      <c r="Z8" s="10">
        <v>2.75</v>
      </c>
      <c r="AA8" s="12">
        <v>2.25</v>
      </c>
      <c r="AB8" s="10">
        <v>2.25</v>
      </c>
      <c r="AC8" s="10">
        <v>2.5</v>
      </c>
      <c r="AD8" s="10">
        <v>3</v>
      </c>
      <c r="AE8" s="10"/>
      <c r="AG8" s="3" t="s">
        <v>3</v>
      </c>
      <c r="AH8" s="10">
        <v>4.75</v>
      </c>
      <c r="AI8" s="10">
        <v>4</v>
      </c>
      <c r="AJ8" s="10">
        <v>4.25</v>
      </c>
      <c r="AK8" s="10">
        <v>4.5</v>
      </c>
      <c r="AL8" s="10">
        <v>4.75</v>
      </c>
      <c r="AM8" s="10"/>
      <c r="AO8" s="3" t="s">
        <v>3</v>
      </c>
      <c r="AP8" s="10">
        <v>2.75</v>
      </c>
      <c r="AQ8" s="10">
        <v>2.75</v>
      </c>
      <c r="AR8" s="10">
        <v>3.5</v>
      </c>
      <c r="AS8" s="10">
        <v>3.25</v>
      </c>
      <c r="AT8" s="10">
        <v>3.75</v>
      </c>
      <c r="AU8" s="10"/>
      <c r="AW8" s="3" t="s">
        <v>3</v>
      </c>
      <c r="AX8" s="10">
        <v>3.75</v>
      </c>
      <c r="AY8" s="10">
        <v>4</v>
      </c>
      <c r="AZ8" s="10">
        <v>3.5</v>
      </c>
      <c r="BA8" s="10">
        <v>2.75</v>
      </c>
      <c r="BB8" s="10">
        <v>3.75</v>
      </c>
      <c r="BC8" s="10"/>
    </row>
    <row r="9" spans="1:55" ht="30.75" x14ac:dyDescent="0.25">
      <c r="A9" s="3" t="s">
        <v>4</v>
      </c>
      <c r="B9" s="10">
        <v>2.25</v>
      </c>
      <c r="C9" s="10">
        <v>2.5</v>
      </c>
      <c r="D9" s="10">
        <v>1.5</v>
      </c>
      <c r="E9" s="10">
        <v>3</v>
      </c>
      <c r="F9" s="10">
        <v>3</v>
      </c>
      <c r="G9" s="10"/>
      <c r="I9" s="3" t="s">
        <v>4</v>
      </c>
      <c r="J9" s="10">
        <v>4.25</v>
      </c>
      <c r="K9" s="10">
        <v>3.75</v>
      </c>
      <c r="L9" s="10">
        <v>4</v>
      </c>
      <c r="M9" s="10">
        <v>3.75</v>
      </c>
      <c r="N9" s="10">
        <v>3.5</v>
      </c>
      <c r="O9" s="10"/>
      <c r="Q9" s="3" t="s">
        <v>4</v>
      </c>
      <c r="R9" s="10">
        <v>3.5</v>
      </c>
      <c r="S9" s="10">
        <v>2.5</v>
      </c>
      <c r="T9" s="10">
        <v>3.25</v>
      </c>
      <c r="U9" s="10">
        <v>2.75</v>
      </c>
      <c r="V9" s="10">
        <v>3.5</v>
      </c>
      <c r="W9" s="10"/>
      <c r="Y9" s="3" t="s">
        <v>4</v>
      </c>
      <c r="Z9" s="10">
        <v>3</v>
      </c>
      <c r="AA9" s="10">
        <v>2</v>
      </c>
      <c r="AB9" s="10">
        <v>2.75</v>
      </c>
      <c r="AC9" s="10">
        <v>2.5</v>
      </c>
      <c r="AD9" s="10">
        <v>3.25</v>
      </c>
      <c r="AE9" s="10"/>
      <c r="AG9" s="3" t="s">
        <v>4</v>
      </c>
      <c r="AH9" s="10">
        <v>5</v>
      </c>
      <c r="AI9" s="10">
        <v>4.25</v>
      </c>
      <c r="AJ9" s="10">
        <v>4.5</v>
      </c>
      <c r="AK9" s="10">
        <v>4.75</v>
      </c>
      <c r="AL9" s="10">
        <v>4.5</v>
      </c>
      <c r="AM9" s="10"/>
      <c r="AO9" s="3" t="s">
        <v>4</v>
      </c>
      <c r="AP9" s="10">
        <v>3</v>
      </c>
      <c r="AQ9" s="10">
        <v>3</v>
      </c>
      <c r="AR9" s="10">
        <v>3.75</v>
      </c>
      <c r="AS9" s="10">
        <v>3.25</v>
      </c>
      <c r="AT9" s="10">
        <v>3.5</v>
      </c>
      <c r="AU9" s="10"/>
      <c r="AW9" s="3" t="s">
        <v>4</v>
      </c>
      <c r="AX9" s="10">
        <v>3.75</v>
      </c>
      <c r="AY9" s="10">
        <v>3.75</v>
      </c>
      <c r="AZ9" s="10">
        <v>3.75</v>
      </c>
      <c r="BA9" s="10">
        <v>2.75</v>
      </c>
      <c r="BB9" s="10">
        <v>3.5</v>
      </c>
      <c r="BC9" s="10"/>
    </row>
    <row r="10" spans="1:55" ht="46.5" x14ac:dyDescent="0.3">
      <c r="A10" s="3" t="s">
        <v>5</v>
      </c>
      <c r="B10" s="10">
        <v>2.5</v>
      </c>
      <c r="C10" s="10">
        <v>2.5</v>
      </c>
      <c r="D10" s="10">
        <v>3.5</v>
      </c>
      <c r="E10" s="10">
        <v>2.5</v>
      </c>
      <c r="F10" s="10">
        <v>3.25</v>
      </c>
      <c r="G10" s="10"/>
      <c r="I10" s="3" t="s">
        <v>5</v>
      </c>
      <c r="J10" s="10">
        <v>4.5</v>
      </c>
      <c r="K10" s="10">
        <v>3.25</v>
      </c>
      <c r="L10" s="10">
        <v>3.75</v>
      </c>
      <c r="M10" s="10">
        <v>3</v>
      </c>
      <c r="N10" s="10">
        <v>3.25</v>
      </c>
      <c r="O10" s="10"/>
      <c r="Q10" s="3" t="s">
        <v>5</v>
      </c>
      <c r="R10" s="10">
        <v>2.75</v>
      </c>
      <c r="S10" s="10">
        <v>2.5</v>
      </c>
      <c r="T10" s="10">
        <v>3.25</v>
      </c>
      <c r="U10" s="10">
        <v>2.5</v>
      </c>
      <c r="V10" s="10">
        <v>3.75</v>
      </c>
      <c r="W10" s="10"/>
      <c r="Y10" s="3" t="s">
        <v>5</v>
      </c>
      <c r="Z10" s="10">
        <v>2.75</v>
      </c>
      <c r="AA10" s="12">
        <v>2.25</v>
      </c>
      <c r="AB10" s="10">
        <v>2.25</v>
      </c>
      <c r="AC10" s="10">
        <v>2.25</v>
      </c>
      <c r="AD10" s="10">
        <v>3.25</v>
      </c>
      <c r="AE10" s="10"/>
      <c r="AG10" s="3" t="s">
        <v>5</v>
      </c>
      <c r="AH10" s="10">
        <v>4.75</v>
      </c>
      <c r="AI10" s="10">
        <v>4.5</v>
      </c>
      <c r="AJ10" s="10">
        <v>4.75</v>
      </c>
      <c r="AK10" s="10">
        <v>4.5</v>
      </c>
      <c r="AL10" s="10">
        <v>4.5</v>
      </c>
      <c r="AM10" s="10"/>
      <c r="AO10" s="3" t="s">
        <v>5</v>
      </c>
      <c r="AP10" s="10">
        <v>2.5</v>
      </c>
      <c r="AQ10" s="10">
        <v>3</v>
      </c>
      <c r="AR10" s="10">
        <v>4.25</v>
      </c>
      <c r="AS10" s="10">
        <v>3.25</v>
      </c>
      <c r="AT10" s="10">
        <v>3.5</v>
      </c>
      <c r="AU10" s="10"/>
      <c r="AW10" s="3" t="s">
        <v>5</v>
      </c>
      <c r="AX10" s="10">
        <v>3.75</v>
      </c>
      <c r="AY10" s="10">
        <v>3.75</v>
      </c>
      <c r="AZ10" s="10">
        <v>3.75</v>
      </c>
      <c r="BA10" s="10">
        <v>2.75</v>
      </c>
      <c r="BB10" s="10">
        <v>3.75</v>
      </c>
      <c r="BC10" s="10"/>
    </row>
    <row r="11" spans="1:55" ht="33" customHeight="1" x14ac:dyDescent="0.25">
      <c r="A11" s="3" t="s">
        <v>6</v>
      </c>
      <c r="B11" s="10">
        <v>2.25</v>
      </c>
      <c r="C11" s="10">
        <v>2.5</v>
      </c>
      <c r="D11" s="10">
        <v>2.5</v>
      </c>
      <c r="E11" s="10">
        <v>2.5</v>
      </c>
      <c r="F11" s="10">
        <v>3</v>
      </c>
      <c r="G11" s="10"/>
      <c r="I11" s="3" t="s">
        <v>6</v>
      </c>
      <c r="J11" s="10">
        <v>4</v>
      </c>
      <c r="K11" s="10">
        <v>3</v>
      </c>
      <c r="L11" s="10">
        <v>3.75</v>
      </c>
      <c r="M11" s="10">
        <v>3</v>
      </c>
      <c r="N11" s="10">
        <v>3.5</v>
      </c>
      <c r="O11" s="10"/>
      <c r="Q11" s="3" t="s">
        <v>6</v>
      </c>
      <c r="R11" s="10">
        <v>2.5</v>
      </c>
      <c r="S11" s="10">
        <v>2.25</v>
      </c>
      <c r="T11" s="10">
        <v>3.5</v>
      </c>
      <c r="U11" s="10">
        <v>2.5</v>
      </c>
      <c r="V11" s="10">
        <v>3.25</v>
      </c>
      <c r="W11" s="10"/>
      <c r="Y11" s="3" t="s">
        <v>6</v>
      </c>
      <c r="Z11" s="36">
        <v>2.75</v>
      </c>
      <c r="AA11" s="36">
        <v>2</v>
      </c>
      <c r="AB11" s="36">
        <v>2</v>
      </c>
      <c r="AC11" s="36">
        <v>2.25</v>
      </c>
      <c r="AD11" s="36">
        <v>3</v>
      </c>
      <c r="AE11" s="36"/>
      <c r="AG11" s="3" t="s">
        <v>6</v>
      </c>
      <c r="AH11" s="10">
        <v>4.25</v>
      </c>
      <c r="AI11" s="10">
        <v>4.25</v>
      </c>
      <c r="AJ11" s="10">
        <v>4.25</v>
      </c>
      <c r="AK11" s="10">
        <v>4.25</v>
      </c>
      <c r="AL11" s="10">
        <v>4.25</v>
      </c>
      <c r="AM11" s="10"/>
      <c r="AO11" s="3" t="s">
        <v>6</v>
      </c>
      <c r="AP11" s="10">
        <v>2.75</v>
      </c>
      <c r="AQ11" s="10">
        <v>3</v>
      </c>
      <c r="AR11" s="10">
        <v>4</v>
      </c>
      <c r="AS11" s="10">
        <v>3</v>
      </c>
      <c r="AT11" s="10">
        <v>3.25</v>
      </c>
      <c r="AU11" s="10"/>
      <c r="AW11" s="3" t="s">
        <v>6</v>
      </c>
      <c r="AX11" s="10">
        <v>3.25</v>
      </c>
      <c r="AY11" s="10">
        <v>3.75</v>
      </c>
      <c r="AZ11" s="10">
        <v>3.5</v>
      </c>
      <c r="BA11" s="10">
        <v>3</v>
      </c>
      <c r="BB11" s="10">
        <v>3.5</v>
      </c>
      <c r="BC11" s="10"/>
    </row>
    <row r="12" spans="1:55" ht="22.5" customHeight="1" x14ac:dyDescent="0.25">
      <c r="A12" s="13" t="s">
        <v>23</v>
      </c>
      <c r="B12" s="29">
        <f>SUM(B7:B11)</f>
        <v>11.5</v>
      </c>
      <c r="C12" s="29">
        <f>SUM(C7:C11)</f>
        <v>12.75</v>
      </c>
      <c r="D12" s="29">
        <f>SUM(D7:D11)</f>
        <v>11.75</v>
      </c>
      <c r="E12" s="29">
        <f>SUM(E7:E11)</f>
        <v>14</v>
      </c>
      <c r="F12" s="29">
        <f>SUM(F7:F11)</f>
        <v>16</v>
      </c>
      <c r="G12" s="29">
        <f>AVERAGE(B12:F12)</f>
        <v>13.2</v>
      </c>
      <c r="I12" s="13" t="s">
        <v>23</v>
      </c>
      <c r="J12" s="29">
        <f>SUM(J7:J11)</f>
        <v>22</v>
      </c>
      <c r="K12" s="29">
        <f>SUM(K7:K11)</f>
        <v>17.25</v>
      </c>
      <c r="L12" s="29">
        <f>SUM(L7:L11)</f>
        <v>19.25</v>
      </c>
      <c r="M12" s="29">
        <f>SUM(M7:M11)</f>
        <v>16.75</v>
      </c>
      <c r="N12" s="29">
        <f>SUM(N7:N11)</f>
        <v>17.25</v>
      </c>
      <c r="O12" s="29">
        <f>AVERAGE(J12:N12)</f>
        <v>18.5</v>
      </c>
      <c r="Q12" s="22" t="s">
        <v>23</v>
      </c>
      <c r="R12" s="32">
        <f>SUM(R7:R11)</f>
        <v>15.75</v>
      </c>
      <c r="S12" s="32">
        <f>SUM(S7:S11)</f>
        <v>13</v>
      </c>
      <c r="T12" s="32">
        <f>SUM(T7:T11)</f>
        <v>16.5</v>
      </c>
      <c r="U12" s="32">
        <f>SUM(U7:U11)</f>
        <v>13.5</v>
      </c>
      <c r="V12" s="32">
        <f>SUM(V7:V11)</f>
        <v>18.25</v>
      </c>
      <c r="W12" s="32">
        <f>AVERAGE(R12:V12)</f>
        <v>15.4</v>
      </c>
      <c r="Y12" s="24" t="s">
        <v>23</v>
      </c>
      <c r="Z12" s="37">
        <f>SUM(Z7:Z11)</f>
        <v>14.5</v>
      </c>
      <c r="AA12" s="37">
        <f>SUM(AA7:AA11)</f>
        <v>11</v>
      </c>
      <c r="AB12" s="37">
        <f>SUM(AB7:AB11)</f>
        <v>11.75</v>
      </c>
      <c r="AC12" s="37">
        <f>SUM(AC7:AC11)</f>
        <v>12.25</v>
      </c>
      <c r="AD12" s="37">
        <f>SUM(AD7:AD11)</f>
        <v>16</v>
      </c>
      <c r="AE12" s="37">
        <f>AVERAGE(Z12:AD12)</f>
        <v>13.1</v>
      </c>
      <c r="AG12" s="25" t="s">
        <v>23</v>
      </c>
      <c r="AH12" s="35">
        <f>SUM(AH7:AH11)</f>
        <v>23.25</v>
      </c>
      <c r="AI12" s="35">
        <f>SUM(AI7:AI11)</f>
        <v>21.5</v>
      </c>
      <c r="AJ12" s="35">
        <f>SUM(AJ7:AJ11)</f>
        <v>22.25</v>
      </c>
      <c r="AK12" s="35">
        <f>SUM(AK7:AK11)</f>
        <v>22</v>
      </c>
      <c r="AL12" s="35">
        <f>SUM(AL7:AL11)</f>
        <v>23</v>
      </c>
      <c r="AM12" s="35">
        <f>AVERAGE(AH12:AL12)</f>
        <v>22.4</v>
      </c>
      <c r="AO12" s="27" t="s">
        <v>23</v>
      </c>
      <c r="AP12" s="34">
        <f>SUM(AP7:AP11)</f>
        <v>14.25</v>
      </c>
      <c r="AQ12" s="34">
        <f>SUM(AQ7:AQ11)</f>
        <v>14.75</v>
      </c>
      <c r="AR12" s="34">
        <f>SUM(AR7:AR11)</f>
        <v>19.25</v>
      </c>
      <c r="AS12" s="34">
        <f>SUM(AS7:AS11)</f>
        <v>16.25</v>
      </c>
      <c r="AT12" s="34">
        <f>SUM(AT7:AT11)</f>
        <v>18</v>
      </c>
      <c r="AU12" s="34">
        <f>AVERAGE(AP12:AT12)</f>
        <v>16.5</v>
      </c>
      <c r="AW12" s="27" t="s">
        <v>23</v>
      </c>
      <c r="AX12" s="34">
        <f>SUM(AX7:AX11)</f>
        <v>18.5</v>
      </c>
      <c r="AY12" s="34">
        <f>SUM(AY7:AY11)</f>
        <v>19.5</v>
      </c>
      <c r="AZ12" s="34">
        <f>SUM(AZ7:AZ11)</f>
        <v>18.5</v>
      </c>
      <c r="BA12" s="34">
        <f>SUM(BA7:BA11)</f>
        <v>14.5</v>
      </c>
      <c r="BB12" s="34">
        <f>SUM(BB7:BB11)</f>
        <v>18.5</v>
      </c>
      <c r="BC12" s="34">
        <f>AVERAGE(AX12:BB12)</f>
        <v>17.899999999999999</v>
      </c>
    </row>
    <row r="13" spans="1:55" ht="18" x14ac:dyDescent="0.25">
      <c r="A13" s="6" t="s">
        <v>7</v>
      </c>
      <c r="B13" s="11"/>
      <c r="C13" s="11"/>
      <c r="D13" s="11"/>
      <c r="E13" s="11"/>
      <c r="F13" s="11"/>
      <c r="G13" s="10"/>
      <c r="I13" s="6" t="s">
        <v>7</v>
      </c>
      <c r="J13" s="11"/>
      <c r="K13" s="11"/>
      <c r="L13" s="11"/>
      <c r="M13" s="11"/>
      <c r="N13" s="11"/>
      <c r="O13" s="10"/>
      <c r="Q13" s="6" t="s">
        <v>7</v>
      </c>
      <c r="R13" s="11"/>
      <c r="S13" s="11"/>
      <c r="T13" s="11"/>
      <c r="U13" s="11"/>
      <c r="V13" s="11"/>
      <c r="W13" s="10"/>
      <c r="Y13" s="6" t="s">
        <v>7</v>
      </c>
      <c r="Z13" s="11"/>
      <c r="AA13" s="11"/>
      <c r="AB13" s="11"/>
      <c r="AC13" s="11"/>
      <c r="AD13" s="11"/>
      <c r="AE13" s="10"/>
      <c r="AG13" s="6" t="s">
        <v>7</v>
      </c>
      <c r="AH13" s="11"/>
      <c r="AI13" s="11"/>
      <c r="AJ13" s="11"/>
      <c r="AK13" s="11"/>
      <c r="AL13" s="11"/>
      <c r="AM13" s="10"/>
      <c r="AO13" s="6" t="s">
        <v>7</v>
      </c>
      <c r="AP13" s="11"/>
      <c r="AQ13" s="11"/>
      <c r="AR13" s="11"/>
      <c r="AS13" s="11"/>
      <c r="AT13" s="11"/>
      <c r="AU13" s="10"/>
      <c r="AW13" s="6" t="s">
        <v>7</v>
      </c>
      <c r="AX13" s="11"/>
      <c r="AY13" s="11"/>
      <c r="AZ13" s="11"/>
      <c r="BA13" s="11"/>
      <c r="BB13" s="11"/>
      <c r="BC13" s="10"/>
    </row>
    <row r="14" spans="1:55" ht="31.5" customHeight="1" x14ac:dyDescent="0.25">
      <c r="A14" s="3" t="s">
        <v>8</v>
      </c>
      <c r="B14" s="10">
        <v>2.75</v>
      </c>
      <c r="C14" s="10">
        <v>2.75</v>
      </c>
      <c r="D14" s="10">
        <v>2</v>
      </c>
      <c r="E14" s="10">
        <v>3</v>
      </c>
      <c r="F14" s="10">
        <v>3.25</v>
      </c>
      <c r="G14" s="10"/>
      <c r="I14" s="3" t="s">
        <v>8</v>
      </c>
      <c r="J14" s="10">
        <v>4.75</v>
      </c>
      <c r="K14" s="10">
        <v>3.75</v>
      </c>
      <c r="L14" s="10">
        <v>4</v>
      </c>
      <c r="M14" s="10">
        <v>3.75</v>
      </c>
      <c r="N14" s="10">
        <v>3.75</v>
      </c>
      <c r="O14" s="10"/>
      <c r="Q14" s="3" t="s">
        <v>8</v>
      </c>
      <c r="R14" s="10">
        <v>3.25</v>
      </c>
      <c r="S14" s="10">
        <v>3.5</v>
      </c>
      <c r="T14" s="10">
        <v>3.5</v>
      </c>
      <c r="U14" s="10">
        <v>3</v>
      </c>
      <c r="V14" s="10">
        <v>3.25</v>
      </c>
      <c r="W14" s="10"/>
      <c r="Y14" s="3" t="s">
        <v>8</v>
      </c>
      <c r="Z14" s="10">
        <v>3.5</v>
      </c>
      <c r="AA14" s="10">
        <v>2.75</v>
      </c>
      <c r="AB14" s="10">
        <v>2.5</v>
      </c>
      <c r="AC14" s="10">
        <v>2.75</v>
      </c>
      <c r="AD14" s="10">
        <v>3.25</v>
      </c>
      <c r="AE14" s="10"/>
      <c r="AG14" s="3" t="s">
        <v>8</v>
      </c>
      <c r="AH14" s="10">
        <v>5</v>
      </c>
      <c r="AI14" s="10">
        <v>4.5</v>
      </c>
      <c r="AJ14" s="10">
        <v>4.25</v>
      </c>
      <c r="AK14" s="10">
        <v>5</v>
      </c>
      <c r="AL14" s="10">
        <v>5</v>
      </c>
      <c r="AM14" s="10"/>
      <c r="AO14" s="3" t="s">
        <v>8</v>
      </c>
      <c r="AP14" s="10">
        <v>3</v>
      </c>
      <c r="AQ14" s="10">
        <v>3</v>
      </c>
      <c r="AR14" s="10">
        <v>3.5</v>
      </c>
      <c r="AS14" s="10">
        <v>3.75</v>
      </c>
      <c r="AT14" s="10">
        <v>3.5</v>
      </c>
      <c r="AU14" s="10"/>
      <c r="AW14" s="3" t="s">
        <v>8</v>
      </c>
      <c r="AX14" s="10">
        <v>4</v>
      </c>
      <c r="AY14" s="10">
        <v>3.75</v>
      </c>
      <c r="AZ14" s="10">
        <v>3.5</v>
      </c>
      <c r="BA14" s="10">
        <v>3.5</v>
      </c>
      <c r="BB14" s="10">
        <v>4</v>
      </c>
      <c r="BC14" s="10"/>
    </row>
    <row r="15" spans="1:55" ht="75.75" x14ac:dyDescent="0.25">
      <c r="A15" s="3" t="s">
        <v>9</v>
      </c>
      <c r="B15" s="10">
        <v>2.75</v>
      </c>
      <c r="C15" s="10">
        <v>2.5</v>
      </c>
      <c r="D15" s="10">
        <v>2.5</v>
      </c>
      <c r="E15" s="10">
        <v>2.75</v>
      </c>
      <c r="F15" s="10">
        <v>2.75</v>
      </c>
      <c r="G15" s="10"/>
      <c r="I15" s="3" t="s">
        <v>9</v>
      </c>
      <c r="J15" s="10">
        <v>4.5</v>
      </c>
      <c r="K15" s="10">
        <v>4</v>
      </c>
      <c r="L15" s="10">
        <v>4</v>
      </c>
      <c r="M15" s="10">
        <v>4</v>
      </c>
      <c r="N15" s="10">
        <v>3.5</v>
      </c>
      <c r="O15" s="10"/>
      <c r="Q15" s="3" t="s">
        <v>9</v>
      </c>
      <c r="R15" s="10">
        <v>3.5</v>
      </c>
      <c r="S15" s="10">
        <v>3</v>
      </c>
      <c r="T15" s="10">
        <v>3.5</v>
      </c>
      <c r="U15" s="10">
        <v>2.75</v>
      </c>
      <c r="V15" s="10">
        <v>3.5</v>
      </c>
      <c r="W15" s="10"/>
      <c r="Y15" s="3" t="s">
        <v>9</v>
      </c>
      <c r="Z15" s="10">
        <v>3.5</v>
      </c>
      <c r="AA15" s="10">
        <v>3</v>
      </c>
      <c r="AB15" s="10">
        <v>2</v>
      </c>
      <c r="AC15" s="10">
        <v>2.5</v>
      </c>
      <c r="AD15" s="10">
        <v>3</v>
      </c>
      <c r="AE15" s="10"/>
      <c r="AG15" s="3" t="s">
        <v>9</v>
      </c>
      <c r="AH15" s="10">
        <v>5.25</v>
      </c>
      <c r="AI15" s="10">
        <v>4.75</v>
      </c>
      <c r="AJ15" s="10">
        <v>4.75</v>
      </c>
      <c r="AK15" s="10">
        <v>5</v>
      </c>
      <c r="AL15" s="10">
        <v>5.5</v>
      </c>
      <c r="AM15" s="10"/>
      <c r="AO15" s="3" t="s">
        <v>9</v>
      </c>
      <c r="AP15" s="10">
        <v>3.25</v>
      </c>
      <c r="AQ15" s="10">
        <v>3.25</v>
      </c>
      <c r="AR15" s="10">
        <v>3.25</v>
      </c>
      <c r="AS15" s="10">
        <v>3.75</v>
      </c>
      <c r="AT15" s="10">
        <v>3.25</v>
      </c>
      <c r="AU15" s="10"/>
      <c r="AW15" s="3" t="s">
        <v>9</v>
      </c>
      <c r="AX15" s="10">
        <v>3.75</v>
      </c>
      <c r="AY15" s="10">
        <v>4.25</v>
      </c>
      <c r="AZ15" s="10">
        <v>3.25</v>
      </c>
      <c r="BA15" s="10">
        <v>3.5</v>
      </c>
      <c r="BB15" s="10">
        <v>3.75</v>
      </c>
      <c r="BC15" s="10"/>
    </row>
    <row r="16" spans="1:55" ht="34.5" customHeight="1" x14ac:dyDescent="0.25">
      <c r="A16" s="3" t="s">
        <v>10</v>
      </c>
      <c r="B16" s="10">
        <v>2.5</v>
      </c>
      <c r="C16" s="10">
        <v>2.5</v>
      </c>
      <c r="D16" s="10">
        <v>3</v>
      </c>
      <c r="E16" s="10">
        <v>2.75</v>
      </c>
      <c r="F16" s="10">
        <v>3</v>
      </c>
      <c r="G16" s="10"/>
      <c r="I16" s="3" t="s">
        <v>10</v>
      </c>
      <c r="J16" s="10">
        <v>4.75</v>
      </c>
      <c r="K16" s="10">
        <v>3.5</v>
      </c>
      <c r="L16" s="10">
        <v>4.25</v>
      </c>
      <c r="M16" s="10">
        <v>4</v>
      </c>
      <c r="N16" s="10">
        <v>3.75</v>
      </c>
      <c r="O16" s="10"/>
      <c r="Q16" s="3" t="s">
        <v>10</v>
      </c>
      <c r="R16" s="10">
        <v>3.25</v>
      </c>
      <c r="S16" s="10">
        <v>3.25</v>
      </c>
      <c r="T16" s="10">
        <v>3.25</v>
      </c>
      <c r="U16" s="10">
        <v>2.5</v>
      </c>
      <c r="V16" s="10">
        <v>3.25</v>
      </c>
      <c r="W16" s="10"/>
      <c r="Y16" s="3" t="s">
        <v>10</v>
      </c>
      <c r="Z16" s="10">
        <v>3.5</v>
      </c>
      <c r="AA16" s="10">
        <v>2.75</v>
      </c>
      <c r="AB16" s="10">
        <v>2.25</v>
      </c>
      <c r="AC16" s="10">
        <v>2.5</v>
      </c>
      <c r="AD16" s="10">
        <v>3</v>
      </c>
      <c r="AE16" s="10"/>
      <c r="AG16" s="3" t="s">
        <v>10</v>
      </c>
      <c r="AH16" s="10">
        <v>5</v>
      </c>
      <c r="AI16" s="10">
        <v>5</v>
      </c>
      <c r="AJ16" s="10">
        <v>4.5</v>
      </c>
      <c r="AK16" s="10">
        <v>5</v>
      </c>
      <c r="AL16" s="10">
        <v>6</v>
      </c>
      <c r="AM16" s="10"/>
      <c r="AO16" s="3" t="s">
        <v>10</v>
      </c>
      <c r="AP16" s="10">
        <v>3.25</v>
      </c>
      <c r="AQ16" s="10">
        <v>3.25</v>
      </c>
      <c r="AR16" s="10">
        <v>3</v>
      </c>
      <c r="AS16" s="10">
        <v>3.5</v>
      </c>
      <c r="AT16" s="10">
        <v>3.5</v>
      </c>
      <c r="AU16" s="10"/>
      <c r="AW16" s="3" t="s">
        <v>10</v>
      </c>
      <c r="AX16" s="10">
        <v>3.75</v>
      </c>
      <c r="AY16" s="10">
        <v>4.25</v>
      </c>
      <c r="AZ16" s="10">
        <v>3.25</v>
      </c>
      <c r="BA16" s="10">
        <v>3.5</v>
      </c>
      <c r="BB16" s="10">
        <v>3.75</v>
      </c>
      <c r="BC16" s="10"/>
    </row>
    <row r="17" spans="1:55" ht="45.75" x14ac:dyDescent="0.25">
      <c r="A17" s="3" t="s">
        <v>11</v>
      </c>
      <c r="B17" s="10">
        <v>2.75</v>
      </c>
      <c r="C17" s="10">
        <v>2.75</v>
      </c>
      <c r="D17" s="10">
        <v>2.5</v>
      </c>
      <c r="E17" s="10">
        <v>2.75</v>
      </c>
      <c r="F17" s="10">
        <v>2.75</v>
      </c>
      <c r="G17" s="10"/>
      <c r="I17" s="3" t="s">
        <v>11</v>
      </c>
      <c r="J17" s="10">
        <v>4.5</v>
      </c>
      <c r="K17" s="10">
        <v>3</v>
      </c>
      <c r="L17" s="10">
        <v>4.25</v>
      </c>
      <c r="M17" s="10">
        <v>4</v>
      </c>
      <c r="N17" s="10">
        <v>3.75</v>
      </c>
      <c r="O17" s="10"/>
      <c r="Q17" s="3" t="s">
        <v>11</v>
      </c>
      <c r="R17" s="10">
        <v>3.25</v>
      </c>
      <c r="S17" s="10">
        <v>2.75</v>
      </c>
      <c r="T17" s="10">
        <v>3.5</v>
      </c>
      <c r="U17" s="10">
        <v>2.5</v>
      </c>
      <c r="V17" s="10">
        <v>3.5</v>
      </c>
      <c r="W17" s="10"/>
      <c r="Y17" s="3" t="s">
        <v>11</v>
      </c>
      <c r="Z17" s="10">
        <v>3.25</v>
      </c>
      <c r="AA17" s="10">
        <v>2.75</v>
      </c>
      <c r="AB17" s="10">
        <v>2</v>
      </c>
      <c r="AC17" s="10">
        <v>2.5</v>
      </c>
      <c r="AD17" s="10">
        <v>3</v>
      </c>
      <c r="AE17" s="10"/>
      <c r="AG17" s="3" t="s">
        <v>11</v>
      </c>
      <c r="AH17" s="10">
        <v>4.75</v>
      </c>
      <c r="AI17" s="10">
        <v>5</v>
      </c>
      <c r="AJ17" s="10">
        <v>4.5</v>
      </c>
      <c r="AK17" s="10">
        <v>5</v>
      </c>
      <c r="AL17" s="10">
        <v>6</v>
      </c>
      <c r="AM17" s="10"/>
      <c r="AO17" s="3" t="s">
        <v>11</v>
      </c>
      <c r="AP17" s="10">
        <v>3</v>
      </c>
      <c r="AQ17" s="10">
        <v>3</v>
      </c>
      <c r="AR17" s="10">
        <v>3</v>
      </c>
      <c r="AS17" s="10">
        <v>3.5</v>
      </c>
      <c r="AT17" s="10">
        <v>3.25</v>
      </c>
      <c r="AU17" s="10"/>
      <c r="AW17" s="3" t="s">
        <v>11</v>
      </c>
      <c r="AX17" s="10">
        <v>4</v>
      </c>
      <c r="AY17" s="10">
        <v>4.5</v>
      </c>
      <c r="AZ17" s="10">
        <v>3.25</v>
      </c>
      <c r="BA17" s="10">
        <v>3.5</v>
      </c>
      <c r="BB17" s="10">
        <v>3.75</v>
      </c>
      <c r="BC17" s="10"/>
    </row>
    <row r="18" spans="1:55" ht="22.5" customHeight="1" x14ac:dyDescent="0.25">
      <c r="A18" s="13" t="s">
        <v>24</v>
      </c>
      <c r="B18" s="34">
        <f>SUM(B14:B17)</f>
        <v>10.75</v>
      </c>
      <c r="C18" s="34">
        <f>SUM(C14:C17)</f>
        <v>10.5</v>
      </c>
      <c r="D18" s="34">
        <f>SUM(D14:D17)</f>
        <v>10</v>
      </c>
      <c r="E18" s="34">
        <f>SUM(E14:E17)</f>
        <v>11.25</v>
      </c>
      <c r="F18" s="34">
        <f>SUM(F14:F17)</f>
        <v>11.75</v>
      </c>
      <c r="G18" s="34">
        <f>AVERAGE(B18:F18)</f>
        <v>10.85</v>
      </c>
      <c r="I18" s="13" t="s">
        <v>24</v>
      </c>
      <c r="J18" s="29">
        <f>SUM(J14:J17)</f>
        <v>18.5</v>
      </c>
      <c r="K18" s="29">
        <f>SUM(K14:K17)</f>
        <v>14.25</v>
      </c>
      <c r="L18" s="29">
        <f>SUM(L14:L17)</f>
        <v>16.5</v>
      </c>
      <c r="M18" s="29">
        <f>SUM(M14:M17)</f>
        <v>15.75</v>
      </c>
      <c r="N18" s="29">
        <f>SUM(N14:N17)</f>
        <v>14.75</v>
      </c>
      <c r="O18" s="29">
        <f>AVERAGE(J18:N18)</f>
        <v>15.95</v>
      </c>
      <c r="Q18" s="23" t="s">
        <v>24</v>
      </c>
      <c r="R18" s="33">
        <f>SUM(R14:R17)</f>
        <v>13.25</v>
      </c>
      <c r="S18" s="33">
        <f>SUM(S14:S17)</f>
        <v>12.5</v>
      </c>
      <c r="T18" s="33">
        <f>SUM(T14:T17)</f>
        <v>13.75</v>
      </c>
      <c r="U18" s="33">
        <f>SUM(U14:U17)</f>
        <v>10.75</v>
      </c>
      <c r="V18" s="33">
        <f>SUM(V14:V17)</f>
        <v>13.5</v>
      </c>
      <c r="W18" s="33">
        <f>AVERAGE(R18:V18)</f>
        <v>12.75</v>
      </c>
      <c r="Y18" s="24" t="s">
        <v>24</v>
      </c>
      <c r="Z18" s="37">
        <f>SUM(Z14:Z17)</f>
        <v>13.75</v>
      </c>
      <c r="AA18" s="37">
        <f>SUM(AA14:AA17)</f>
        <v>11.25</v>
      </c>
      <c r="AB18" s="37">
        <f>SUM(AB14:AB17)</f>
        <v>8.75</v>
      </c>
      <c r="AC18" s="37">
        <f>SUM(AC14:AC17)</f>
        <v>10.25</v>
      </c>
      <c r="AD18" s="37">
        <f>SUM(AD14:AD17)</f>
        <v>12.25</v>
      </c>
      <c r="AE18" s="37">
        <f>AVERAGE(Z18:AD18)</f>
        <v>11.25</v>
      </c>
      <c r="AG18" s="25" t="s">
        <v>24</v>
      </c>
      <c r="AH18" s="35">
        <f>SUM(AH14:AH17)</f>
        <v>20</v>
      </c>
      <c r="AI18" s="35">
        <f>SUM(AI14:AI17)</f>
        <v>19.25</v>
      </c>
      <c r="AJ18" s="35">
        <f>SUM(AJ14:AJ17)</f>
        <v>18</v>
      </c>
      <c r="AK18" s="35">
        <f>SUM(AK14:AK17)</f>
        <v>20</v>
      </c>
      <c r="AL18" s="35">
        <f>SUM(AL14:AL17)</f>
        <v>22.5</v>
      </c>
      <c r="AM18" s="35">
        <f>AVERAGE(AH18:AL18)</f>
        <v>19.95</v>
      </c>
      <c r="AO18" s="27" t="s">
        <v>24</v>
      </c>
      <c r="AP18" s="34">
        <f>SUM(AP14:AP17)</f>
        <v>12.5</v>
      </c>
      <c r="AQ18" s="34">
        <f>SUM(AQ14:AQ17)</f>
        <v>12.5</v>
      </c>
      <c r="AR18" s="34">
        <f>SUM(AR14:AR17)</f>
        <v>12.75</v>
      </c>
      <c r="AS18" s="34">
        <f>SUM(AS14:AS17)</f>
        <v>14.5</v>
      </c>
      <c r="AT18" s="34">
        <f>SUM(AT14:AT17)</f>
        <v>13.5</v>
      </c>
      <c r="AU18" s="34">
        <f>AVERAGE(AP18:AT18)</f>
        <v>13.15</v>
      </c>
      <c r="AW18" s="27" t="s">
        <v>24</v>
      </c>
      <c r="AX18" s="34">
        <f>SUM(AX14:AX17)</f>
        <v>15.5</v>
      </c>
      <c r="AY18" s="34">
        <f>SUM(AY14:AY17)</f>
        <v>16.75</v>
      </c>
      <c r="AZ18" s="34">
        <f>SUM(AZ14:AZ17)</f>
        <v>13.25</v>
      </c>
      <c r="BA18" s="34">
        <f>SUM(BA14:BA17)</f>
        <v>14</v>
      </c>
      <c r="BB18" s="34">
        <f>SUM(BB14:BB17)</f>
        <v>15.25</v>
      </c>
      <c r="BC18" s="34">
        <f>AVERAGE(AX18:BB18)</f>
        <v>14.95</v>
      </c>
    </row>
    <row r="19" spans="1:55" s="17" customFormat="1" ht="22.5" customHeight="1" x14ac:dyDescent="0.25">
      <c r="A19" s="15" t="s">
        <v>21</v>
      </c>
      <c r="B19" s="16"/>
      <c r="C19" s="16"/>
      <c r="D19" s="16"/>
      <c r="E19" s="16"/>
      <c r="F19" s="16"/>
      <c r="G19" s="16">
        <v>1</v>
      </c>
      <c r="I19" s="15" t="s">
        <v>21</v>
      </c>
      <c r="J19" s="16"/>
      <c r="K19" s="16"/>
      <c r="L19" s="16"/>
      <c r="M19" s="16"/>
      <c r="N19" s="16"/>
      <c r="O19" s="16"/>
      <c r="Q19" s="15" t="s">
        <v>21</v>
      </c>
      <c r="R19" s="16"/>
      <c r="S19" s="16"/>
      <c r="T19" s="16"/>
      <c r="U19" s="16"/>
      <c r="V19" s="16"/>
      <c r="W19" s="16">
        <v>3</v>
      </c>
      <c r="Y19" s="15" t="s">
        <v>21</v>
      </c>
      <c r="Z19" s="16"/>
      <c r="AA19" s="16"/>
      <c r="AB19" s="16"/>
      <c r="AC19" s="16"/>
      <c r="AD19" s="16"/>
      <c r="AE19" s="16"/>
      <c r="AG19" s="15" t="s">
        <v>21</v>
      </c>
      <c r="AH19" s="16"/>
      <c r="AI19" s="16"/>
      <c r="AJ19" s="16"/>
      <c r="AK19" s="16"/>
      <c r="AL19" s="16"/>
      <c r="AM19" s="16">
        <v>1</v>
      </c>
      <c r="AO19" s="15" t="s">
        <v>21</v>
      </c>
      <c r="AP19" s="16"/>
      <c r="AQ19" s="16"/>
      <c r="AR19" s="16"/>
      <c r="AS19" s="16"/>
      <c r="AT19" s="16"/>
      <c r="AU19" s="16">
        <v>2</v>
      </c>
      <c r="AW19" s="15" t="s">
        <v>21</v>
      </c>
      <c r="AX19" s="16"/>
      <c r="AY19" s="16"/>
      <c r="AZ19" s="16"/>
      <c r="BA19" s="16"/>
      <c r="BB19" s="16"/>
      <c r="BC19" s="16">
        <v>3</v>
      </c>
    </row>
    <row r="20" spans="1:55" s="19" customFormat="1" ht="22.5" customHeight="1" x14ac:dyDescent="0.25">
      <c r="A20" s="18" t="s">
        <v>25</v>
      </c>
      <c r="B20" s="16"/>
      <c r="C20" s="16"/>
      <c r="D20" s="16"/>
      <c r="E20" s="16"/>
      <c r="F20" s="16"/>
      <c r="G20" s="30">
        <f>G12+G18-G19</f>
        <v>23.049999999999997</v>
      </c>
      <c r="I20" s="18" t="s">
        <v>25</v>
      </c>
      <c r="J20" s="16"/>
      <c r="K20" s="16"/>
      <c r="L20" s="16"/>
      <c r="M20" s="16"/>
      <c r="N20" s="16"/>
      <c r="O20" s="30">
        <f>O12+O18-O19</f>
        <v>34.450000000000003</v>
      </c>
      <c r="Q20" s="18" t="s">
        <v>25</v>
      </c>
      <c r="R20" s="16"/>
      <c r="S20" s="16"/>
      <c r="T20" s="16"/>
      <c r="U20" s="16"/>
      <c r="V20" s="16"/>
      <c r="W20" s="30">
        <f>W12+W18-W19</f>
        <v>25.15</v>
      </c>
      <c r="Y20" s="18" t="s">
        <v>25</v>
      </c>
      <c r="Z20" s="16"/>
      <c r="AA20" s="16"/>
      <c r="AB20" s="16"/>
      <c r="AC20" s="16"/>
      <c r="AD20" s="16"/>
      <c r="AE20" s="30">
        <f>AE12+AE18-AE19</f>
        <v>24.35</v>
      </c>
      <c r="AG20" s="18" t="s">
        <v>25</v>
      </c>
      <c r="AH20" s="16"/>
      <c r="AI20" s="16"/>
      <c r="AJ20" s="16"/>
      <c r="AK20" s="16"/>
      <c r="AL20" s="16"/>
      <c r="AM20" s="30">
        <f>AM12+AM18-AM19</f>
        <v>41.349999999999994</v>
      </c>
      <c r="AO20" s="18" t="s">
        <v>25</v>
      </c>
      <c r="AP20" s="16"/>
      <c r="AQ20" s="16"/>
      <c r="AR20" s="16"/>
      <c r="AS20" s="16"/>
      <c r="AT20" s="16"/>
      <c r="AU20" s="30">
        <f>AU12+AU18-AU19</f>
        <v>27.65</v>
      </c>
      <c r="AW20" s="18" t="s">
        <v>25</v>
      </c>
      <c r="AX20" s="16"/>
      <c r="AY20" s="16"/>
      <c r="AZ20" s="16"/>
      <c r="BA20" s="16"/>
      <c r="BB20" s="16"/>
      <c r="BC20" s="30">
        <f>BC12+BC18-BC19</f>
        <v>29.849999999999994</v>
      </c>
    </row>
    <row r="21" spans="1:55" ht="18" x14ac:dyDescent="0.25">
      <c r="F21" s="20" t="s">
        <v>22</v>
      </c>
      <c r="G21" s="21">
        <v>11</v>
      </c>
      <c r="N21" s="20" t="s">
        <v>22</v>
      </c>
      <c r="O21" s="21">
        <v>4</v>
      </c>
      <c r="V21" s="20" t="s">
        <v>22</v>
      </c>
      <c r="W21" s="21">
        <v>9</v>
      </c>
      <c r="AD21" s="20" t="s">
        <v>22</v>
      </c>
      <c r="AE21" s="21">
        <v>10</v>
      </c>
      <c r="AL21" s="20" t="s">
        <v>22</v>
      </c>
      <c r="AM21" s="21">
        <v>2</v>
      </c>
      <c r="AT21" s="20" t="s">
        <v>22</v>
      </c>
      <c r="AU21" s="21">
        <v>8</v>
      </c>
      <c r="BB21" s="20" t="s">
        <v>22</v>
      </c>
      <c r="BC21" s="21">
        <v>6</v>
      </c>
    </row>
    <row r="29" spans="1:55" ht="18.75" x14ac:dyDescent="0.3">
      <c r="A29" s="8" t="s">
        <v>0</v>
      </c>
      <c r="B29" s="1"/>
      <c r="C29" s="1"/>
      <c r="D29" s="1"/>
      <c r="E29" s="1"/>
      <c r="F29" s="1"/>
      <c r="I29" s="8" t="s">
        <v>0</v>
      </c>
      <c r="J29" s="1"/>
      <c r="K29" s="1"/>
      <c r="L29" s="1"/>
      <c r="M29" s="1"/>
      <c r="N29" s="1"/>
      <c r="Q29" s="8" t="s">
        <v>0</v>
      </c>
      <c r="R29" s="1"/>
      <c r="S29" s="1"/>
      <c r="T29" s="1"/>
      <c r="U29" s="1"/>
      <c r="V29" s="1"/>
      <c r="Y29" s="8" t="s">
        <v>0</v>
      </c>
      <c r="Z29" s="1"/>
      <c r="AA29" s="1"/>
      <c r="AB29" s="1"/>
      <c r="AC29" s="1"/>
      <c r="AD29" s="1"/>
      <c r="AG29" s="8"/>
      <c r="AH29" s="1"/>
      <c r="AI29" s="1"/>
      <c r="AJ29" s="1"/>
      <c r="AK29" s="1"/>
      <c r="AL29" s="1"/>
      <c r="AO29" s="8"/>
      <c r="AP29" s="1"/>
      <c r="AQ29" s="1"/>
      <c r="AR29" s="1"/>
      <c r="AS29" s="1"/>
      <c r="AT29" s="1"/>
      <c r="AW29" s="8"/>
      <c r="AX29" s="1"/>
      <c r="AY29" s="1"/>
      <c r="AZ29" s="1"/>
      <c r="BA29" s="1"/>
      <c r="BB29" s="1"/>
    </row>
    <row r="30" spans="1:55" ht="15.75" x14ac:dyDescent="0.25">
      <c r="A30" s="2"/>
      <c r="I30" s="2"/>
      <c r="Q30" s="2"/>
      <c r="Y30" s="2"/>
      <c r="AG30" s="2"/>
      <c r="AO30" s="2"/>
      <c r="AW30" s="2"/>
    </row>
    <row r="31" spans="1:55" ht="15.75" x14ac:dyDescent="0.25">
      <c r="A31" s="7" t="s">
        <v>38</v>
      </c>
      <c r="B31" s="7" t="s">
        <v>39</v>
      </c>
      <c r="I31" s="7" t="s">
        <v>38</v>
      </c>
      <c r="J31" s="7" t="s">
        <v>40</v>
      </c>
      <c r="Q31" s="7" t="s">
        <v>38</v>
      </c>
      <c r="R31" s="7" t="s">
        <v>30</v>
      </c>
      <c r="Y31" s="7" t="s">
        <v>38</v>
      </c>
      <c r="Z31" s="7" t="s">
        <v>29</v>
      </c>
      <c r="AG31" s="7"/>
      <c r="AH31" s="7"/>
      <c r="AO31" s="7"/>
      <c r="AP31" s="7"/>
      <c r="AW31" s="7"/>
      <c r="AX31" s="7"/>
    </row>
    <row r="32" spans="1:55" ht="18" x14ac:dyDescent="0.25">
      <c r="A32" s="38" t="s">
        <v>70</v>
      </c>
      <c r="B32" s="39" t="s">
        <v>49</v>
      </c>
      <c r="C32" s="9"/>
      <c r="D32" s="9"/>
      <c r="E32" s="9"/>
      <c r="F32" s="9"/>
      <c r="G32" s="14"/>
      <c r="I32" s="46" t="s">
        <v>71</v>
      </c>
      <c r="J32" s="45" t="s">
        <v>34</v>
      </c>
      <c r="K32" s="9"/>
      <c r="L32" s="9"/>
      <c r="M32" s="9"/>
      <c r="N32" s="9"/>
      <c r="O32" s="14"/>
      <c r="Q32" s="46" t="s">
        <v>62</v>
      </c>
      <c r="R32" s="45" t="s">
        <v>45</v>
      </c>
      <c r="S32" s="9"/>
      <c r="T32" s="9"/>
      <c r="U32" s="9"/>
      <c r="V32" s="9"/>
      <c r="W32" s="14"/>
      <c r="Y32" s="46" t="s">
        <v>72</v>
      </c>
      <c r="Z32" s="45" t="s">
        <v>35</v>
      </c>
      <c r="AA32" s="9"/>
      <c r="AB32" s="9"/>
      <c r="AC32" s="9"/>
      <c r="AD32" s="9"/>
      <c r="AE32" s="14"/>
      <c r="AG32" s="38"/>
      <c r="AH32" s="39"/>
      <c r="AI32" s="9"/>
      <c r="AJ32" s="9"/>
      <c r="AK32" s="9"/>
      <c r="AL32" s="9"/>
      <c r="AM32" s="14"/>
      <c r="AO32" s="38"/>
      <c r="AP32" s="39"/>
      <c r="AQ32" s="9"/>
      <c r="AR32" s="9"/>
      <c r="AS32" s="9"/>
      <c r="AT32" s="9"/>
      <c r="AU32" s="14"/>
      <c r="AW32" s="38"/>
      <c r="AX32" s="39"/>
      <c r="AY32" s="9"/>
      <c r="AZ32" s="9"/>
      <c r="BA32" s="9"/>
      <c r="BB32" s="9"/>
      <c r="BC32" s="14"/>
    </row>
    <row r="33" spans="1:55" ht="18" x14ac:dyDescent="0.25">
      <c r="A33" s="5" t="s">
        <v>1</v>
      </c>
      <c r="B33" s="4" t="s">
        <v>12</v>
      </c>
      <c r="C33" s="4" t="s">
        <v>13</v>
      </c>
      <c r="D33" s="4" t="s">
        <v>14</v>
      </c>
      <c r="E33" s="4" t="s">
        <v>15</v>
      </c>
      <c r="F33" s="4" t="s">
        <v>16</v>
      </c>
      <c r="G33" s="10" t="s">
        <v>17</v>
      </c>
      <c r="I33" s="5" t="s">
        <v>1</v>
      </c>
      <c r="J33" s="4" t="s">
        <v>12</v>
      </c>
      <c r="K33" s="4" t="s">
        <v>13</v>
      </c>
      <c r="L33" s="4" t="s">
        <v>14</v>
      </c>
      <c r="M33" s="4" t="s">
        <v>15</v>
      </c>
      <c r="N33" s="4" t="s">
        <v>16</v>
      </c>
      <c r="O33" s="10" t="s">
        <v>17</v>
      </c>
      <c r="Q33" s="5" t="s">
        <v>1</v>
      </c>
      <c r="R33" s="4" t="s">
        <v>12</v>
      </c>
      <c r="S33" s="4" t="s">
        <v>13</v>
      </c>
      <c r="T33" s="4" t="s">
        <v>14</v>
      </c>
      <c r="U33" s="4" t="s">
        <v>15</v>
      </c>
      <c r="V33" s="4" t="s">
        <v>16</v>
      </c>
      <c r="W33" s="10" t="s">
        <v>17</v>
      </c>
      <c r="Y33" s="5" t="s">
        <v>1</v>
      </c>
      <c r="Z33" s="4" t="s">
        <v>12</v>
      </c>
      <c r="AA33" s="4" t="s">
        <v>13</v>
      </c>
      <c r="AB33" s="4" t="s">
        <v>14</v>
      </c>
      <c r="AC33" s="4" t="s">
        <v>15</v>
      </c>
      <c r="AD33" s="4" t="s">
        <v>16</v>
      </c>
      <c r="AE33" s="10" t="s">
        <v>17</v>
      </c>
      <c r="AG33" s="5"/>
      <c r="AH33" s="4"/>
      <c r="AI33" s="4"/>
      <c r="AJ33" s="4"/>
      <c r="AK33" s="4"/>
      <c r="AL33" s="4"/>
      <c r="AM33" s="10"/>
      <c r="AO33" s="5"/>
      <c r="AP33" s="4"/>
      <c r="AQ33" s="4"/>
      <c r="AR33" s="4"/>
      <c r="AS33" s="4"/>
      <c r="AT33" s="4"/>
      <c r="AU33" s="10"/>
      <c r="AW33" s="5"/>
      <c r="AX33" s="4"/>
      <c r="AY33" s="4"/>
      <c r="AZ33" s="4"/>
      <c r="BA33" s="4"/>
      <c r="BB33" s="4"/>
      <c r="BC33" s="10"/>
    </row>
    <row r="34" spans="1:55" ht="32.25" customHeight="1" x14ac:dyDescent="0.3">
      <c r="A34" s="3" t="s">
        <v>2</v>
      </c>
      <c r="B34" s="10">
        <v>4.75</v>
      </c>
      <c r="C34" s="10">
        <v>4.75</v>
      </c>
      <c r="D34" s="10">
        <v>4.5</v>
      </c>
      <c r="E34" s="10">
        <v>3.5</v>
      </c>
      <c r="F34" s="10">
        <v>5</v>
      </c>
      <c r="G34" s="10"/>
      <c r="I34" s="3" t="s">
        <v>2</v>
      </c>
      <c r="J34" s="10">
        <v>4</v>
      </c>
      <c r="K34" s="10">
        <v>4.5</v>
      </c>
      <c r="L34" s="10">
        <v>3.75</v>
      </c>
      <c r="M34" s="10">
        <v>3.25</v>
      </c>
      <c r="N34" s="10">
        <v>4</v>
      </c>
      <c r="O34" s="10"/>
      <c r="Q34" s="3" t="s">
        <v>2</v>
      </c>
      <c r="R34" s="10">
        <v>4.75</v>
      </c>
      <c r="S34" s="10">
        <v>5</v>
      </c>
      <c r="T34" s="10">
        <v>5.5</v>
      </c>
      <c r="U34" s="10">
        <v>5.5</v>
      </c>
      <c r="V34" s="10">
        <v>4.75</v>
      </c>
      <c r="W34" s="10"/>
      <c r="Y34" s="3" t="s">
        <v>2</v>
      </c>
      <c r="Z34" s="10">
        <v>3.25</v>
      </c>
      <c r="AA34" s="12">
        <v>3.25</v>
      </c>
      <c r="AB34" s="10">
        <v>3</v>
      </c>
      <c r="AC34" s="10">
        <v>3</v>
      </c>
      <c r="AD34" s="10">
        <v>4</v>
      </c>
      <c r="AE34" s="10"/>
      <c r="AG34" s="3"/>
      <c r="AH34" s="10"/>
      <c r="AI34" s="10"/>
      <c r="AJ34" s="10"/>
      <c r="AK34" s="10"/>
      <c r="AL34" s="10"/>
      <c r="AM34" s="10"/>
      <c r="AO34" s="3"/>
      <c r="AP34" s="10"/>
      <c r="AQ34" s="10"/>
      <c r="AR34" s="10"/>
      <c r="AS34" s="10"/>
      <c r="AT34" s="10"/>
      <c r="AU34" s="10"/>
      <c r="AW34" s="3"/>
      <c r="AX34" s="10"/>
      <c r="AY34" s="10"/>
      <c r="AZ34" s="10"/>
      <c r="BA34" s="10"/>
      <c r="BB34" s="10"/>
      <c r="BC34" s="10"/>
    </row>
    <row r="35" spans="1:55" ht="31.5" x14ac:dyDescent="0.3">
      <c r="A35" s="3" t="s">
        <v>3</v>
      </c>
      <c r="B35" s="10">
        <v>4.25</v>
      </c>
      <c r="C35" s="10">
        <v>4.25</v>
      </c>
      <c r="D35" s="10">
        <v>4.75</v>
      </c>
      <c r="E35" s="10">
        <v>3.5</v>
      </c>
      <c r="F35" s="10">
        <v>4.5</v>
      </c>
      <c r="G35" s="10"/>
      <c r="I35" s="3" t="s">
        <v>3</v>
      </c>
      <c r="J35" s="10">
        <v>3.75</v>
      </c>
      <c r="K35" s="10">
        <v>4</v>
      </c>
      <c r="L35" s="10">
        <v>3.75</v>
      </c>
      <c r="M35" s="10">
        <v>3.25</v>
      </c>
      <c r="N35" s="10">
        <v>4.5</v>
      </c>
      <c r="O35" s="10"/>
      <c r="Q35" s="3" t="s">
        <v>3</v>
      </c>
      <c r="R35" s="10">
        <v>5</v>
      </c>
      <c r="S35" s="10">
        <v>5</v>
      </c>
      <c r="T35" s="10">
        <v>5.75</v>
      </c>
      <c r="U35" s="10">
        <v>5.5</v>
      </c>
      <c r="V35" s="10">
        <v>5</v>
      </c>
      <c r="W35" s="10"/>
      <c r="Y35" s="3" t="s">
        <v>3</v>
      </c>
      <c r="Z35" s="10">
        <v>3.5</v>
      </c>
      <c r="AA35" s="12">
        <v>3.5</v>
      </c>
      <c r="AB35" s="10">
        <v>3.25</v>
      </c>
      <c r="AC35" s="10">
        <v>3</v>
      </c>
      <c r="AD35" s="10">
        <v>3.75</v>
      </c>
      <c r="AE35" s="10"/>
      <c r="AG35" s="3"/>
      <c r="AH35" s="10"/>
      <c r="AI35" s="10"/>
      <c r="AJ35" s="10"/>
      <c r="AK35" s="10"/>
      <c r="AL35" s="10"/>
      <c r="AM35" s="10"/>
      <c r="AO35" s="3"/>
      <c r="AP35" s="10"/>
      <c r="AQ35" s="10"/>
      <c r="AR35" s="10"/>
      <c r="AS35" s="10"/>
      <c r="AT35" s="10"/>
      <c r="AU35" s="10"/>
      <c r="AW35" s="3"/>
      <c r="AX35" s="10"/>
      <c r="AY35" s="10"/>
      <c r="AZ35" s="10"/>
      <c r="BA35" s="10"/>
      <c r="BB35" s="10"/>
      <c r="BC35" s="10"/>
    </row>
    <row r="36" spans="1:55" ht="30.75" x14ac:dyDescent="0.25">
      <c r="A36" s="3" t="s">
        <v>4</v>
      </c>
      <c r="B36" s="10">
        <v>4.5</v>
      </c>
      <c r="C36" s="10">
        <v>4.25</v>
      </c>
      <c r="D36" s="10">
        <v>4.25</v>
      </c>
      <c r="E36" s="10">
        <v>3.5</v>
      </c>
      <c r="F36" s="10">
        <v>4.5</v>
      </c>
      <c r="G36" s="10"/>
      <c r="I36" s="3" t="s">
        <v>4</v>
      </c>
      <c r="J36" s="10">
        <v>4.25</v>
      </c>
      <c r="K36" s="10">
        <v>4</v>
      </c>
      <c r="L36" s="10">
        <v>3.75</v>
      </c>
      <c r="M36" s="10">
        <v>3.5</v>
      </c>
      <c r="N36" s="10">
        <v>4.25</v>
      </c>
      <c r="O36" s="10"/>
      <c r="Q36" s="3" t="s">
        <v>4</v>
      </c>
      <c r="R36" s="10">
        <v>5</v>
      </c>
      <c r="S36" s="10">
        <v>5</v>
      </c>
      <c r="T36" s="10">
        <v>5.75</v>
      </c>
      <c r="U36" s="10">
        <v>5.75</v>
      </c>
      <c r="V36" s="10">
        <v>5</v>
      </c>
      <c r="W36" s="10"/>
      <c r="Y36" s="3" t="s">
        <v>4</v>
      </c>
      <c r="Z36" s="10">
        <v>3.5</v>
      </c>
      <c r="AA36" s="10">
        <v>3.5</v>
      </c>
      <c r="AB36" s="10">
        <v>3.5</v>
      </c>
      <c r="AC36" s="10">
        <v>3.25</v>
      </c>
      <c r="AD36" s="10">
        <v>3.5</v>
      </c>
      <c r="AE36" s="10"/>
      <c r="AG36" s="3"/>
      <c r="AH36" s="10"/>
      <c r="AI36" s="10"/>
      <c r="AJ36" s="10"/>
      <c r="AK36" s="10"/>
      <c r="AL36" s="10"/>
      <c r="AM36" s="10"/>
      <c r="AO36" s="3"/>
      <c r="AP36" s="10"/>
      <c r="AQ36" s="10"/>
      <c r="AR36" s="10"/>
      <c r="AS36" s="10"/>
      <c r="AT36" s="10"/>
      <c r="AU36" s="10"/>
      <c r="AW36" s="3"/>
      <c r="AX36" s="10"/>
      <c r="AY36" s="10"/>
      <c r="AZ36" s="10"/>
      <c r="BA36" s="10"/>
      <c r="BB36" s="10"/>
      <c r="BC36" s="10"/>
    </row>
    <row r="37" spans="1:55" ht="46.5" x14ac:dyDescent="0.3">
      <c r="A37" s="3" t="s">
        <v>5</v>
      </c>
      <c r="B37" s="10">
        <v>4.25</v>
      </c>
      <c r="C37" s="10">
        <v>4.5</v>
      </c>
      <c r="D37" s="10">
        <v>4.5</v>
      </c>
      <c r="E37" s="10">
        <v>3.5</v>
      </c>
      <c r="F37" s="10">
        <v>4.25</v>
      </c>
      <c r="G37" s="10"/>
      <c r="I37" s="3" t="s">
        <v>5</v>
      </c>
      <c r="J37" s="10">
        <v>3.75</v>
      </c>
      <c r="K37" s="10">
        <v>4.25</v>
      </c>
      <c r="L37" s="10">
        <v>3.5</v>
      </c>
      <c r="M37" s="10">
        <v>3.25</v>
      </c>
      <c r="N37" s="10">
        <v>3.75</v>
      </c>
      <c r="O37" s="10"/>
      <c r="Q37" s="3" t="s">
        <v>5</v>
      </c>
      <c r="R37" s="10">
        <v>4.75</v>
      </c>
      <c r="S37" s="10">
        <v>4.75</v>
      </c>
      <c r="T37" s="10">
        <v>5.5</v>
      </c>
      <c r="U37" s="10">
        <v>5.75</v>
      </c>
      <c r="V37" s="10">
        <v>4.5</v>
      </c>
      <c r="W37" s="10"/>
      <c r="Y37" s="3" t="s">
        <v>5</v>
      </c>
      <c r="Z37" s="10">
        <v>3.25</v>
      </c>
      <c r="AA37" s="12">
        <v>3.25</v>
      </c>
      <c r="AB37" s="10">
        <v>3.25</v>
      </c>
      <c r="AC37" s="10">
        <v>3</v>
      </c>
      <c r="AD37" s="10">
        <v>3.25</v>
      </c>
      <c r="AE37" s="10"/>
      <c r="AG37" s="3"/>
      <c r="AH37" s="10"/>
      <c r="AI37" s="10"/>
      <c r="AJ37" s="10"/>
      <c r="AK37" s="10"/>
      <c r="AL37" s="10"/>
      <c r="AM37" s="10"/>
      <c r="AO37" s="3"/>
      <c r="AP37" s="10"/>
      <c r="AQ37" s="10"/>
      <c r="AR37" s="10"/>
      <c r="AS37" s="10"/>
      <c r="AT37" s="10"/>
      <c r="AU37" s="10"/>
      <c r="AW37" s="3"/>
      <c r="AX37" s="10"/>
      <c r="AY37" s="10"/>
      <c r="AZ37" s="10"/>
      <c r="BA37" s="10"/>
      <c r="BB37" s="10"/>
      <c r="BC37" s="10"/>
    </row>
    <row r="38" spans="1:55" ht="33" customHeight="1" x14ac:dyDescent="0.25">
      <c r="A38" s="3" t="s">
        <v>6</v>
      </c>
      <c r="B38" s="10">
        <v>4</v>
      </c>
      <c r="C38" s="10">
        <v>4.5</v>
      </c>
      <c r="D38" s="10">
        <v>4.5</v>
      </c>
      <c r="E38" s="10">
        <v>3.5</v>
      </c>
      <c r="F38" s="10">
        <v>3.5</v>
      </c>
      <c r="G38" s="10"/>
      <c r="I38" s="3" t="s">
        <v>6</v>
      </c>
      <c r="J38" s="10">
        <v>4</v>
      </c>
      <c r="K38" s="10">
        <v>4.25</v>
      </c>
      <c r="L38" s="10">
        <v>3.75</v>
      </c>
      <c r="M38" s="10">
        <v>3.25</v>
      </c>
      <c r="N38" s="10">
        <v>3.5</v>
      </c>
      <c r="O38" s="10"/>
      <c r="Q38" s="3" t="s">
        <v>6</v>
      </c>
      <c r="R38" s="10">
        <v>4.5</v>
      </c>
      <c r="S38" s="10">
        <v>5</v>
      </c>
      <c r="T38" s="10">
        <v>5.5</v>
      </c>
      <c r="U38" s="10">
        <v>5.5</v>
      </c>
      <c r="V38" s="10">
        <v>4.25</v>
      </c>
      <c r="W38" s="10"/>
      <c r="Y38" s="3" t="s">
        <v>6</v>
      </c>
      <c r="Z38" s="10">
        <v>3</v>
      </c>
      <c r="AA38" s="10">
        <v>3.25</v>
      </c>
      <c r="AB38" s="10">
        <v>3.5</v>
      </c>
      <c r="AC38" s="10">
        <v>3</v>
      </c>
      <c r="AD38" s="10">
        <v>3</v>
      </c>
      <c r="AE38" s="10"/>
      <c r="AG38" s="3"/>
      <c r="AH38" s="10"/>
      <c r="AI38" s="10"/>
      <c r="AJ38" s="10"/>
      <c r="AK38" s="10"/>
      <c r="AL38" s="10"/>
      <c r="AM38" s="10"/>
      <c r="AO38" s="3"/>
      <c r="AP38" s="10"/>
      <c r="AQ38" s="10"/>
      <c r="AR38" s="10"/>
      <c r="AS38" s="10"/>
      <c r="AT38" s="10"/>
      <c r="AU38" s="10"/>
      <c r="AW38" s="3"/>
      <c r="AX38" s="10"/>
      <c r="AY38" s="10"/>
      <c r="AZ38" s="10"/>
      <c r="BA38" s="10"/>
      <c r="BB38" s="10"/>
      <c r="BC38" s="10"/>
    </row>
    <row r="39" spans="1:55" ht="22.5" customHeight="1" x14ac:dyDescent="0.25">
      <c r="A39" s="28" t="s">
        <v>23</v>
      </c>
      <c r="B39" s="31">
        <f>SUM(B34:B38)</f>
        <v>21.75</v>
      </c>
      <c r="C39" s="31">
        <f>SUM(C34:C38)</f>
        <v>22.25</v>
      </c>
      <c r="D39" s="31">
        <f>SUM(D34:D38)</f>
        <v>22.5</v>
      </c>
      <c r="E39" s="31">
        <f>SUM(E34:E38)</f>
        <v>17.5</v>
      </c>
      <c r="F39" s="31">
        <f>SUM(F34:F38)</f>
        <v>21.75</v>
      </c>
      <c r="G39" s="31">
        <f>AVERAGE(B39:F39)</f>
        <v>21.15</v>
      </c>
      <c r="I39" s="13" t="s">
        <v>23</v>
      </c>
      <c r="J39" s="29">
        <f>SUM(J34:J38)</f>
        <v>19.75</v>
      </c>
      <c r="K39" s="29">
        <f>SUM(K34:K38)</f>
        <v>21</v>
      </c>
      <c r="L39" s="29">
        <f>SUM(L34:L38)</f>
        <v>18.5</v>
      </c>
      <c r="M39" s="29">
        <f>SUM(M34:M38)</f>
        <v>16.5</v>
      </c>
      <c r="N39" s="29">
        <f>SUM(N34:N38)</f>
        <v>20</v>
      </c>
      <c r="O39" s="29">
        <f>AVERAGE(J39:N39)</f>
        <v>19.149999999999999</v>
      </c>
      <c r="Q39" s="22" t="s">
        <v>23</v>
      </c>
      <c r="R39" s="32">
        <f>SUM(R34:R38)</f>
        <v>24</v>
      </c>
      <c r="S39" s="32">
        <f>SUM(S34:S38)</f>
        <v>24.75</v>
      </c>
      <c r="T39" s="32">
        <f>SUM(T34:T38)</f>
        <v>28</v>
      </c>
      <c r="U39" s="32">
        <f>SUM(U34:U38)</f>
        <v>28</v>
      </c>
      <c r="V39" s="32">
        <f>SUM(V34:V38)</f>
        <v>23.5</v>
      </c>
      <c r="W39" s="32">
        <f>AVERAGE(R39:V39)</f>
        <v>25.65</v>
      </c>
      <c r="Y39" s="24" t="s">
        <v>23</v>
      </c>
      <c r="Z39" s="37">
        <f>SUM(Z34:Z38)</f>
        <v>16.5</v>
      </c>
      <c r="AA39" s="37">
        <f>SUM(AA34:AA38)</f>
        <v>16.75</v>
      </c>
      <c r="AB39" s="37">
        <f>SUM(AB34:AB38)</f>
        <v>16.5</v>
      </c>
      <c r="AC39" s="37">
        <f>SUM(AC34:AC38)</f>
        <v>15.25</v>
      </c>
      <c r="AD39" s="37">
        <f>SUM(AD34:AD38)</f>
        <v>17.5</v>
      </c>
      <c r="AE39" s="37">
        <f>AVERAGE(Z39:AD39)</f>
        <v>16.5</v>
      </c>
      <c r="AG39" s="25"/>
      <c r="AH39" s="26"/>
      <c r="AI39" s="26"/>
      <c r="AJ39" s="26"/>
      <c r="AK39" s="26"/>
      <c r="AL39" s="26"/>
      <c r="AM39" s="26"/>
      <c r="AO39" s="27"/>
      <c r="AP39" s="34"/>
      <c r="AQ39" s="34"/>
      <c r="AR39" s="34"/>
      <c r="AS39" s="34"/>
      <c r="AT39" s="34"/>
      <c r="AU39" s="34"/>
      <c r="AW39" s="27"/>
      <c r="AX39" s="34"/>
      <c r="AY39" s="34"/>
      <c r="AZ39" s="34"/>
      <c r="BA39" s="34"/>
      <c r="BB39" s="34"/>
      <c r="BC39" s="34"/>
    </row>
    <row r="40" spans="1:55" ht="18" x14ac:dyDescent="0.25">
      <c r="A40" s="6" t="s">
        <v>7</v>
      </c>
      <c r="B40" s="11"/>
      <c r="C40" s="11"/>
      <c r="D40" s="11"/>
      <c r="E40" s="11"/>
      <c r="F40" s="11"/>
      <c r="G40" s="10"/>
      <c r="I40" s="6" t="s">
        <v>7</v>
      </c>
      <c r="J40" s="11"/>
      <c r="K40" s="11"/>
      <c r="L40" s="11"/>
      <c r="M40" s="11"/>
      <c r="N40" s="11"/>
      <c r="O40" s="10"/>
      <c r="Q40" s="6" t="s">
        <v>7</v>
      </c>
      <c r="R40" s="11"/>
      <c r="S40" s="11"/>
      <c r="T40" s="11"/>
      <c r="U40" s="11"/>
      <c r="V40" s="11"/>
      <c r="W40" s="10"/>
      <c r="Y40" s="6" t="s">
        <v>7</v>
      </c>
      <c r="Z40" s="11"/>
      <c r="AA40" s="11"/>
      <c r="AB40" s="11"/>
      <c r="AC40" s="11"/>
      <c r="AD40" s="11"/>
      <c r="AE40" s="10"/>
      <c r="AG40" s="6"/>
      <c r="AH40" s="11"/>
      <c r="AI40" s="11"/>
      <c r="AJ40" s="11"/>
      <c r="AK40" s="11"/>
      <c r="AL40" s="11"/>
      <c r="AM40" s="10"/>
      <c r="AO40" s="6"/>
      <c r="AP40" s="11"/>
      <c r="AQ40" s="11"/>
      <c r="AR40" s="11"/>
      <c r="AS40" s="11"/>
      <c r="AT40" s="11"/>
      <c r="AU40" s="10"/>
      <c r="AW40" s="6"/>
      <c r="AX40" s="11"/>
      <c r="AY40" s="11"/>
      <c r="AZ40" s="11"/>
      <c r="BA40" s="11"/>
      <c r="BB40" s="11"/>
      <c r="BC40" s="10"/>
    </row>
    <row r="41" spans="1:55" ht="31.5" customHeight="1" x14ac:dyDescent="0.3">
      <c r="A41" s="3" t="s">
        <v>8</v>
      </c>
      <c r="B41" s="10">
        <v>4.25</v>
      </c>
      <c r="C41" s="10">
        <v>4</v>
      </c>
      <c r="D41" s="10">
        <v>3.5</v>
      </c>
      <c r="E41" s="10">
        <v>3.5</v>
      </c>
      <c r="F41" s="10">
        <v>4.5</v>
      </c>
      <c r="G41" s="10"/>
      <c r="I41" s="3" t="s">
        <v>8</v>
      </c>
      <c r="J41" s="10">
        <v>4.25</v>
      </c>
      <c r="K41" s="10">
        <v>4</v>
      </c>
      <c r="L41" s="10">
        <v>3.5</v>
      </c>
      <c r="M41" s="10">
        <v>3.5</v>
      </c>
      <c r="N41" s="10">
        <v>4</v>
      </c>
      <c r="O41" s="10"/>
      <c r="Q41" s="3" t="s">
        <v>8</v>
      </c>
      <c r="R41" s="10">
        <v>5</v>
      </c>
      <c r="S41" s="10">
        <v>5.25</v>
      </c>
      <c r="T41" s="10">
        <v>5.75</v>
      </c>
      <c r="U41" s="10">
        <v>6</v>
      </c>
      <c r="V41" s="10">
        <v>5.25</v>
      </c>
      <c r="W41" s="10"/>
      <c r="Y41" s="3" t="s">
        <v>8</v>
      </c>
      <c r="Z41" s="12">
        <v>3.5</v>
      </c>
      <c r="AA41" s="12">
        <v>3.5</v>
      </c>
      <c r="AB41" s="12">
        <v>3.25</v>
      </c>
      <c r="AC41" s="12">
        <v>3.5</v>
      </c>
      <c r="AD41" s="12">
        <v>4</v>
      </c>
      <c r="AE41" s="10"/>
      <c r="AG41" s="3"/>
      <c r="AH41" s="10"/>
      <c r="AI41" s="10"/>
      <c r="AJ41" s="10"/>
      <c r="AK41" s="10"/>
      <c r="AL41" s="10"/>
      <c r="AM41" s="10"/>
      <c r="AO41" s="3"/>
      <c r="AP41" s="10"/>
      <c r="AQ41" s="10"/>
      <c r="AR41" s="10"/>
      <c r="AS41" s="10"/>
      <c r="AT41" s="10"/>
      <c r="AU41" s="10"/>
      <c r="AW41" s="3"/>
      <c r="AX41" s="10"/>
      <c r="AY41" s="10"/>
      <c r="AZ41" s="10"/>
      <c r="BA41" s="10"/>
      <c r="BB41" s="10"/>
      <c r="BC41" s="10"/>
    </row>
    <row r="42" spans="1:55" ht="76.5" x14ac:dyDescent="0.3">
      <c r="A42" s="3" t="s">
        <v>9</v>
      </c>
      <c r="B42" s="10">
        <v>4.5</v>
      </c>
      <c r="C42" s="10">
        <v>4</v>
      </c>
      <c r="D42" s="10">
        <v>4</v>
      </c>
      <c r="E42" s="10">
        <v>3.75</v>
      </c>
      <c r="F42" s="10">
        <v>5</v>
      </c>
      <c r="G42" s="10"/>
      <c r="I42" s="3" t="s">
        <v>9</v>
      </c>
      <c r="J42" s="10">
        <v>4</v>
      </c>
      <c r="K42" s="10">
        <v>4.25</v>
      </c>
      <c r="L42" s="10">
        <v>3.25</v>
      </c>
      <c r="M42" s="10">
        <v>3.5</v>
      </c>
      <c r="N42" s="10">
        <v>4</v>
      </c>
      <c r="O42" s="10"/>
      <c r="Q42" s="3" t="s">
        <v>9</v>
      </c>
      <c r="R42" s="10">
        <v>5.25</v>
      </c>
      <c r="S42" s="10">
        <v>5.5</v>
      </c>
      <c r="T42" s="10">
        <v>5.25</v>
      </c>
      <c r="U42" s="10">
        <v>6</v>
      </c>
      <c r="V42" s="10">
        <v>5</v>
      </c>
      <c r="W42" s="10"/>
      <c r="Y42" s="3" t="s">
        <v>9</v>
      </c>
      <c r="Z42" s="12">
        <v>3.5</v>
      </c>
      <c r="AA42" s="12">
        <v>3.75</v>
      </c>
      <c r="AB42" s="12">
        <v>3.5</v>
      </c>
      <c r="AC42" s="12">
        <v>3.5</v>
      </c>
      <c r="AD42" s="12">
        <v>3.75</v>
      </c>
      <c r="AE42" s="10"/>
      <c r="AG42" s="3"/>
      <c r="AH42" s="10"/>
      <c r="AI42" s="10"/>
      <c r="AJ42" s="10"/>
      <c r="AK42" s="10"/>
      <c r="AL42" s="10"/>
      <c r="AM42" s="10"/>
      <c r="AO42" s="3"/>
      <c r="AP42" s="10"/>
      <c r="AQ42" s="10"/>
      <c r="AR42" s="10"/>
      <c r="AS42" s="10"/>
      <c r="AT42" s="10"/>
      <c r="AU42" s="10"/>
      <c r="AW42" s="3"/>
      <c r="AX42" s="10"/>
      <c r="AY42" s="10"/>
      <c r="AZ42" s="10"/>
      <c r="BA42" s="10"/>
      <c r="BB42" s="10"/>
      <c r="BC42" s="10"/>
    </row>
    <row r="43" spans="1:55" ht="34.5" customHeight="1" x14ac:dyDescent="0.3">
      <c r="A43" s="3" t="s">
        <v>10</v>
      </c>
      <c r="B43" s="10">
        <v>4.5</v>
      </c>
      <c r="C43" s="10">
        <v>3.75</v>
      </c>
      <c r="D43" s="10">
        <v>4.5</v>
      </c>
      <c r="E43" s="10">
        <v>3.75</v>
      </c>
      <c r="F43" s="10">
        <v>4.5</v>
      </c>
      <c r="G43" s="10"/>
      <c r="I43" s="3" t="s">
        <v>10</v>
      </c>
      <c r="J43" s="10">
        <v>4.25</v>
      </c>
      <c r="K43" s="10">
        <v>4.25</v>
      </c>
      <c r="L43" s="10">
        <v>3.25</v>
      </c>
      <c r="M43" s="10">
        <v>3.5</v>
      </c>
      <c r="N43" s="10">
        <v>4.25</v>
      </c>
      <c r="O43" s="10"/>
      <c r="Q43" s="3" t="s">
        <v>10</v>
      </c>
      <c r="R43" s="10">
        <v>5</v>
      </c>
      <c r="S43" s="10">
        <v>5.5</v>
      </c>
      <c r="T43" s="10">
        <v>5.5</v>
      </c>
      <c r="U43" s="10">
        <v>6</v>
      </c>
      <c r="V43" s="10">
        <v>5</v>
      </c>
      <c r="W43" s="10"/>
      <c r="Y43" s="3" t="s">
        <v>10</v>
      </c>
      <c r="Z43" s="12">
        <v>3.25</v>
      </c>
      <c r="AA43" s="12">
        <v>3.75</v>
      </c>
      <c r="AB43" s="12">
        <v>3.75</v>
      </c>
      <c r="AC43" s="12">
        <v>3.25</v>
      </c>
      <c r="AD43" s="12">
        <v>4</v>
      </c>
      <c r="AE43" s="10"/>
      <c r="AG43" s="3"/>
      <c r="AH43" s="10"/>
      <c r="AI43" s="10"/>
      <c r="AJ43" s="10"/>
      <c r="AK43" s="10"/>
      <c r="AL43" s="10"/>
      <c r="AM43" s="10"/>
      <c r="AO43" s="3"/>
      <c r="AP43" s="10"/>
      <c r="AQ43" s="10"/>
      <c r="AR43" s="10"/>
      <c r="AS43" s="10"/>
      <c r="AT43" s="10"/>
      <c r="AU43" s="10"/>
      <c r="AW43" s="3"/>
      <c r="AX43" s="10"/>
      <c r="AY43" s="10"/>
      <c r="AZ43" s="10"/>
      <c r="BA43" s="10"/>
      <c r="BB43" s="10"/>
      <c r="BC43" s="10"/>
    </row>
    <row r="44" spans="1:55" ht="46.5" x14ac:dyDescent="0.3">
      <c r="A44" s="3" t="s">
        <v>11</v>
      </c>
      <c r="B44" s="10">
        <v>4.25</v>
      </c>
      <c r="C44" s="10">
        <v>4</v>
      </c>
      <c r="D44" s="10">
        <v>4</v>
      </c>
      <c r="E44" s="10">
        <v>3.75</v>
      </c>
      <c r="F44" s="10">
        <v>5</v>
      </c>
      <c r="G44" s="10"/>
      <c r="I44" s="3" t="s">
        <v>11</v>
      </c>
      <c r="J44" s="10">
        <v>4</v>
      </c>
      <c r="K44" s="10">
        <v>4.25</v>
      </c>
      <c r="L44" s="10">
        <v>3.5</v>
      </c>
      <c r="M44" s="10">
        <v>3.5</v>
      </c>
      <c r="N44" s="10">
        <v>4</v>
      </c>
      <c r="O44" s="10"/>
      <c r="Q44" s="3" t="s">
        <v>11</v>
      </c>
      <c r="R44" s="10">
        <v>5.25</v>
      </c>
      <c r="S44" s="10">
        <v>5.5</v>
      </c>
      <c r="T44" s="10">
        <v>5.75</v>
      </c>
      <c r="U44" s="10">
        <v>6</v>
      </c>
      <c r="V44" s="10">
        <v>4.75</v>
      </c>
      <c r="W44" s="10"/>
      <c r="Y44" s="3" t="s">
        <v>11</v>
      </c>
      <c r="Z44" s="12">
        <v>3.5</v>
      </c>
      <c r="AA44" s="12">
        <v>3.75</v>
      </c>
      <c r="AB44" s="12">
        <v>3</v>
      </c>
      <c r="AC44" s="12">
        <v>3.25</v>
      </c>
      <c r="AD44" s="12">
        <v>3.75</v>
      </c>
      <c r="AE44" s="10"/>
      <c r="AG44" s="3"/>
      <c r="AH44" s="10"/>
      <c r="AI44" s="10"/>
      <c r="AJ44" s="10"/>
      <c r="AK44" s="10"/>
      <c r="AL44" s="10"/>
      <c r="AM44" s="10"/>
      <c r="AO44" s="3"/>
      <c r="AP44" s="10"/>
      <c r="AQ44" s="10"/>
      <c r="AR44" s="10"/>
      <c r="AS44" s="10"/>
      <c r="AT44" s="10"/>
      <c r="AU44" s="10"/>
      <c r="AW44" s="3"/>
      <c r="AX44" s="10"/>
      <c r="AY44" s="10"/>
      <c r="AZ44" s="10"/>
      <c r="BA44" s="10"/>
      <c r="BB44" s="10"/>
      <c r="BC44" s="10"/>
    </row>
    <row r="45" spans="1:55" ht="22.5" customHeight="1" x14ac:dyDescent="0.25">
      <c r="A45" s="28" t="s">
        <v>24</v>
      </c>
      <c r="B45" s="31">
        <f>SUM(B41:B44)</f>
        <v>17.5</v>
      </c>
      <c r="C45" s="31">
        <f>SUM(C41:C44)</f>
        <v>15.75</v>
      </c>
      <c r="D45" s="31">
        <f>SUM(D41:D44)</f>
        <v>16</v>
      </c>
      <c r="E45" s="31">
        <f>SUM(E41:E44)</f>
        <v>14.75</v>
      </c>
      <c r="F45" s="31">
        <f>SUM(F41:F44)</f>
        <v>19</v>
      </c>
      <c r="G45" s="31">
        <f>AVERAGE(B45:F45)</f>
        <v>16.600000000000001</v>
      </c>
      <c r="I45" s="13" t="s">
        <v>24</v>
      </c>
      <c r="J45" s="29">
        <f>SUM(J41:J44)</f>
        <v>16.5</v>
      </c>
      <c r="K45" s="29">
        <f>SUM(K41:K44)</f>
        <v>16.75</v>
      </c>
      <c r="L45" s="29">
        <f>SUM(L41:L44)</f>
        <v>13.5</v>
      </c>
      <c r="M45" s="29">
        <f>SUM(M41:M44)</f>
        <v>14</v>
      </c>
      <c r="N45" s="29">
        <f>SUM(N41:N44)</f>
        <v>16.25</v>
      </c>
      <c r="O45" s="29">
        <f>AVERAGE(J45:N45)</f>
        <v>15.4</v>
      </c>
      <c r="Q45" s="23" t="s">
        <v>24</v>
      </c>
      <c r="R45" s="33">
        <f>SUM(R41:R44)</f>
        <v>20.5</v>
      </c>
      <c r="S45" s="33">
        <f>SUM(S41:S44)</f>
        <v>21.75</v>
      </c>
      <c r="T45" s="33">
        <f>SUM(T41:T44)</f>
        <v>22.25</v>
      </c>
      <c r="U45" s="33">
        <f>SUM(U41:U44)</f>
        <v>24</v>
      </c>
      <c r="V45" s="33">
        <f>SUM(V41:V44)</f>
        <v>20</v>
      </c>
      <c r="W45" s="33">
        <f>AVERAGE(R45:V45)</f>
        <v>21.7</v>
      </c>
      <c r="Y45" s="24" t="s">
        <v>24</v>
      </c>
      <c r="Z45" s="37">
        <f>SUM(Z41:Z44)</f>
        <v>13.75</v>
      </c>
      <c r="AA45" s="37">
        <f>SUM(AA41:AA44)</f>
        <v>14.75</v>
      </c>
      <c r="AB45" s="37">
        <f>SUM(AB41:AB44)</f>
        <v>13.5</v>
      </c>
      <c r="AC45" s="37">
        <f>SUM(AC41:AC44)</f>
        <v>13.5</v>
      </c>
      <c r="AD45" s="37">
        <f>SUM(AD41:AD44)</f>
        <v>15.5</v>
      </c>
      <c r="AE45" s="37">
        <f>AVERAGE(Z45:AD45)</f>
        <v>14.2</v>
      </c>
      <c r="AG45" s="25"/>
      <c r="AH45" s="26"/>
      <c r="AI45" s="26"/>
      <c r="AJ45" s="26"/>
      <c r="AK45" s="26"/>
      <c r="AL45" s="26"/>
      <c r="AM45" s="26"/>
      <c r="AO45" s="27"/>
      <c r="AP45" s="34"/>
      <c r="AQ45" s="34"/>
      <c r="AR45" s="34"/>
      <c r="AS45" s="34"/>
      <c r="AT45" s="34"/>
      <c r="AU45" s="34"/>
      <c r="AW45" s="27"/>
      <c r="AX45" s="34"/>
      <c r="AY45" s="34"/>
      <c r="AZ45" s="34"/>
      <c r="BA45" s="34"/>
      <c r="BB45" s="34"/>
      <c r="BC45" s="34"/>
    </row>
    <row r="46" spans="1:55" s="17" customFormat="1" ht="22.5" customHeight="1" x14ac:dyDescent="0.25">
      <c r="A46" s="15" t="s">
        <v>21</v>
      </c>
      <c r="B46" s="16"/>
      <c r="C46" s="16"/>
      <c r="D46" s="16"/>
      <c r="E46" s="16"/>
      <c r="F46" s="16"/>
      <c r="G46" s="16">
        <v>1</v>
      </c>
      <c r="I46" s="15" t="s">
        <v>21</v>
      </c>
      <c r="J46" s="16"/>
      <c r="K46" s="16"/>
      <c r="L46" s="16"/>
      <c r="M46" s="16"/>
      <c r="N46" s="16"/>
      <c r="O46" s="16">
        <v>2</v>
      </c>
      <c r="Q46" s="15" t="s">
        <v>21</v>
      </c>
      <c r="R46" s="16"/>
      <c r="S46" s="16"/>
      <c r="T46" s="16"/>
      <c r="U46" s="16"/>
      <c r="V46" s="16"/>
      <c r="W46" s="16">
        <v>1</v>
      </c>
      <c r="Y46" s="15" t="s">
        <v>21</v>
      </c>
      <c r="Z46" s="16"/>
      <c r="AA46" s="16"/>
      <c r="AB46" s="16"/>
      <c r="AC46" s="16"/>
      <c r="AD46" s="16"/>
      <c r="AE46" s="16">
        <v>1</v>
      </c>
      <c r="AG46" s="15"/>
      <c r="AH46" s="16"/>
      <c r="AI46" s="16"/>
      <c r="AJ46" s="16"/>
      <c r="AK46" s="16"/>
      <c r="AL46" s="16"/>
      <c r="AM46" s="16"/>
      <c r="AO46" s="15"/>
      <c r="AP46" s="16"/>
      <c r="AQ46" s="16"/>
      <c r="AR46" s="16"/>
      <c r="AS46" s="16"/>
      <c r="AT46" s="16"/>
      <c r="AU46" s="16"/>
      <c r="AW46" s="15"/>
      <c r="AX46" s="16"/>
      <c r="AY46" s="16"/>
      <c r="AZ46" s="16"/>
      <c r="BA46" s="16"/>
      <c r="BB46" s="16"/>
      <c r="BC46" s="16"/>
    </row>
    <row r="47" spans="1:55" s="19" customFormat="1" ht="22.5" customHeight="1" x14ac:dyDescent="0.25">
      <c r="A47" s="18" t="s">
        <v>25</v>
      </c>
      <c r="B47" s="16"/>
      <c r="C47" s="16"/>
      <c r="D47" s="16"/>
      <c r="E47" s="16"/>
      <c r="F47" s="16"/>
      <c r="G47" s="30">
        <f>G39+G45-G46</f>
        <v>36.75</v>
      </c>
      <c r="I47" s="18" t="s">
        <v>25</v>
      </c>
      <c r="J47" s="16"/>
      <c r="K47" s="16"/>
      <c r="L47" s="16"/>
      <c r="M47" s="16"/>
      <c r="N47" s="16"/>
      <c r="O47" s="30">
        <f>O39+O45-O46</f>
        <v>32.549999999999997</v>
      </c>
      <c r="Q47" s="18" t="s">
        <v>25</v>
      </c>
      <c r="R47" s="16"/>
      <c r="S47" s="16"/>
      <c r="T47" s="16"/>
      <c r="U47" s="16"/>
      <c r="V47" s="16"/>
      <c r="W47" s="30">
        <f>W39+W45-W46</f>
        <v>46.349999999999994</v>
      </c>
      <c r="Y47" s="18" t="s">
        <v>25</v>
      </c>
      <c r="Z47" s="16"/>
      <c r="AA47" s="16"/>
      <c r="AB47" s="16"/>
      <c r="AC47" s="16"/>
      <c r="AD47" s="16"/>
      <c r="AE47" s="16">
        <f>AE39+AE45-AE46</f>
        <v>29.7</v>
      </c>
      <c r="AG47" s="18"/>
      <c r="AH47" s="16"/>
      <c r="AI47" s="16"/>
      <c r="AJ47" s="16"/>
      <c r="AK47" s="16"/>
      <c r="AL47" s="16"/>
      <c r="AM47" s="16"/>
      <c r="AO47" s="18"/>
      <c r="AP47" s="16"/>
      <c r="AQ47" s="16"/>
      <c r="AR47" s="16"/>
      <c r="AS47" s="16"/>
      <c r="AT47" s="16"/>
      <c r="AU47" s="30"/>
      <c r="AW47" s="18"/>
      <c r="AX47" s="16"/>
      <c r="AY47" s="16"/>
      <c r="AZ47" s="16"/>
      <c r="BA47" s="16"/>
      <c r="BB47" s="16"/>
      <c r="BC47" s="30"/>
    </row>
    <row r="48" spans="1:55" ht="18" x14ac:dyDescent="0.25">
      <c r="F48" s="20" t="s">
        <v>22</v>
      </c>
      <c r="G48" s="21">
        <v>3</v>
      </c>
      <c r="N48" s="20" t="s">
        <v>22</v>
      </c>
      <c r="O48" s="21">
        <v>5</v>
      </c>
      <c r="V48" s="20" t="s">
        <v>22</v>
      </c>
      <c r="W48" s="21">
        <v>1</v>
      </c>
      <c r="AD48" s="20" t="s">
        <v>22</v>
      </c>
      <c r="AE48" s="21">
        <v>7</v>
      </c>
      <c r="AL48" s="20"/>
      <c r="AM48" s="21"/>
      <c r="AT48" s="20"/>
      <c r="AU48" s="21"/>
      <c r="BB48" s="20"/>
      <c r="BC48" s="2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21"/>
  <sheetViews>
    <sheetView zoomScale="57" zoomScaleNormal="57" workbookViewId="0">
      <selection activeCell="I35" sqref="I35"/>
    </sheetView>
  </sheetViews>
  <sheetFormatPr defaultRowHeight="15" outlineLevelCol="1" x14ac:dyDescent="0.25"/>
  <cols>
    <col min="1" max="1" width="55" bestFit="1" customWidth="1"/>
    <col min="9" max="9" width="55" bestFit="1" customWidth="1"/>
    <col min="17" max="17" width="55" customWidth="1" outlineLevel="1"/>
    <col min="18" max="23" width="9.140625" customWidth="1" outlineLevel="1"/>
    <col min="25" max="25" width="55" customWidth="1" outlineLevel="1"/>
    <col min="26" max="31" width="9.140625" customWidth="1" outlineLevel="1"/>
    <col min="33" max="33" width="55" customWidth="1" outlineLevel="1"/>
    <col min="34" max="39" width="9.140625" customWidth="1" outlineLevel="1"/>
  </cols>
  <sheetData>
    <row r="2" spans="1:39" ht="18.75" x14ac:dyDescent="0.3">
      <c r="A2" s="8" t="s">
        <v>0</v>
      </c>
      <c r="B2" s="1"/>
      <c r="C2" s="1"/>
      <c r="D2" s="1"/>
      <c r="E2" s="1"/>
      <c r="F2" s="1"/>
      <c r="I2" s="8" t="s">
        <v>0</v>
      </c>
      <c r="J2" s="1"/>
      <c r="K2" s="1"/>
      <c r="L2" s="1"/>
      <c r="M2" s="1"/>
      <c r="N2" s="1"/>
      <c r="Q2" s="8" t="s">
        <v>0</v>
      </c>
      <c r="R2" s="1"/>
      <c r="S2" s="1"/>
      <c r="T2" s="1"/>
      <c r="U2" s="1"/>
      <c r="V2" s="1"/>
      <c r="Y2" s="8" t="s">
        <v>0</v>
      </c>
      <c r="Z2" s="1"/>
      <c r="AA2" s="1"/>
      <c r="AB2" s="1"/>
      <c r="AC2" s="1"/>
      <c r="AD2" s="1"/>
      <c r="AG2" s="8"/>
      <c r="AH2" s="1"/>
      <c r="AI2" s="1"/>
      <c r="AJ2" s="1"/>
      <c r="AK2" s="1"/>
      <c r="AL2" s="1"/>
    </row>
    <row r="3" spans="1:39" ht="15.75" x14ac:dyDescent="0.25">
      <c r="A3" s="2"/>
      <c r="I3" s="2"/>
      <c r="Q3" s="2"/>
      <c r="Y3" s="2"/>
      <c r="AG3" s="2"/>
    </row>
    <row r="4" spans="1:39" ht="15.75" x14ac:dyDescent="0.25">
      <c r="A4" s="7" t="s">
        <v>37</v>
      </c>
      <c r="B4" s="7" t="s">
        <v>18</v>
      </c>
      <c r="I4" s="7" t="s">
        <v>37</v>
      </c>
      <c r="J4" s="7" t="s">
        <v>19</v>
      </c>
      <c r="Q4" s="7" t="s">
        <v>37</v>
      </c>
      <c r="R4" s="7" t="s">
        <v>20</v>
      </c>
      <c r="Y4" s="7" t="s">
        <v>37</v>
      </c>
      <c r="Z4" s="7" t="s">
        <v>26</v>
      </c>
      <c r="AG4" s="7"/>
      <c r="AH4" s="7"/>
    </row>
    <row r="5" spans="1:39" ht="18" x14ac:dyDescent="0.25">
      <c r="A5" s="38" t="s">
        <v>58</v>
      </c>
      <c r="B5" s="39" t="s">
        <v>43</v>
      </c>
      <c r="C5" s="9"/>
      <c r="D5" s="9"/>
      <c r="E5" s="9"/>
      <c r="F5" s="9"/>
      <c r="G5" s="14"/>
      <c r="I5" s="38" t="s">
        <v>59</v>
      </c>
      <c r="J5" s="39" t="s">
        <v>60</v>
      </c>
      <c r="K5" s="9"/>
      <c r="L5" s="9"/>
      <c r="M5" s="9"/>
      <c r="N5" s="9"/>
      <c r="O5" s="14"/>
      <c r="Q5" s="40" t="s">
        <v>61</v>
      </c>
      <c r="R5" s="39" t="s">
        <v>42</v>
      </c>
      <c r="S5" s="9"/>
      <c r="T5" s="9"/>
      <c r="U5" s="9"/>
      <c r="V5" s="9"/>
      <c r="W5" s="14"/>
      <c r="Y5" s="40" t="s">
        <v>62</v>
      </c>
      <c r="Z5" s="39" t="s">
        <v>44</v>
      </c>
      <c r="AA5" s="9"/>
      <c r="AB5" s="9"/>
      <c r="AC5" s="9"/>
      <c r="AD5" s="9"/>
      <c r="AE5" s="14"/>
      <c r="AG5" s="38"/>
      <c r="AH5" s="39"/>
      <c r="AI5" s="9"/>
      <c r="AJ5" s="9"/>
      <c r="AK5" s="9"/>
      <c r="AL5" s="9"/>
      <c r="AM5" s="14"/>
    </row>
    <row r="6" spans="1:39" ht="18" x14ac:dyDescent="0.25">
      <c r="A6" s="5" t="s">
        <v>1</v>
      </c>
      <c r="B6" s="4" t="s">
        <v>12</v>
      </c>
      <c r="C6" s="4" t="s">
        <v>13</v>
      </c>
      <c r="D6" s="4" t="s">
        <v>14</v>
      </c>
      <c r="E6" s="4" t="s">
        <v>15</v>
      </c>
      <c r="F6" s="4" t="s">
        <v>16</v>
      </c>
      <c r="G6" s="10" t="s">
        <v>17</v>
      </c>
      <c r="I6" s="5" t="s">
        <v>1</v>
      </c>
      <c r="J6" s="4" t="s">
        <v>12</v>
      </c>
      <c r="K6" s="4" t="s">
        <v>13</v>
      </c>
      <c r="L6" s="4" t="s">
        <v>14</v>
      </c>
      <c r="M6" s="4" t="s">
        <v>15</v>
      </c>
      <c r="N6" s="4" t="s">
        <v>16</v>
      </c>
      <c r="O6" s="10" t="s">
        <v>17</v>
      </c>
      <c r="Q6" s="5" t="s">
        <v>1</v>
      </c>
      <c r="R6" s="4" t="s">
        <v>12</v>
      </c>
      <c r="S6" s="4" t="s">
        <v>13</v>
      </c>
      <c r="T6" s="4" t="s">
        <v>14</v>
      </c>
      <c r="U6" s="4" t="s">
        <v>15</v>
      </c>
      <c r="V6" s="4" t="s">
        <v>16</v>
      </c>
      <c r="W6" s="10" t="s">
        <v>17</v>
      </c>
      <c r="Y6" s="5" t="s">
        <v>1</v>
      </c>
      <c r="Z6" s="4" t="s">
        <v>12</v>
      </c>
      <c r="AA6" s="4" t="s">
        <v>13</v>
      </c>
      <c r="AB6" s="4" t="s">
        <v>14</v>
      </c>
      <c r="AC6" s="4" t="s">
        <v>15</v>
      </c>
      <c r="AD6" s="4" t="s">
        <v>16</v>
      </c>
      <c r="AE6" s="10" t="s">
        <v>17</v>
      </c>
      <c r="AG6" s="5"/>
      <c r="AH6" s="4"/>
      <c r="AI6" s="4"/>
      <c r="AJ6" s="4"/>
      <c r="AK6" s="4"/>
      <c r="AL6" s="4"/>
      <c r="AM6" s="10"/>
    </row>
    <row r="7" spans="1:39" ht="32.25" customHeight="1" x14ac:dyDescent="0.3">
      <c r="A7" s="3" t="s">
        <v>2</v>
      </c>
      <c r="B7" s="10">
        <v>3</v>
      </c>
      <c r="C7" s="10">
        <v>2.75</v>
      </c>
      <c r="D7" s="10">
        <v>2.75</v>
      </c>
      <c r="E7" s="10">
        <v>3</v>
      </c>
      <c r="F7" s="10">
        <v>3.75</v>
      </c>
      <c r="G7" s="10"/>
      <c r="I7" s="3" t="s">
        <v>2</v>
      </c>
      <c r="J7" s="10">
        <v>2.25</v>
      </c>
      <c r="K7" s="10">
        <v>2.5</v>
      </c>
      <c r="L7" s="10">
        <v>2.5</v>
      </c>
      <c r="M7" s="10">
        <v>2.5</v>
      </c>
      <c r="N7" s="10">
        <v>3.75</v>
      </c>
      <c r="O7" s="10"/>
      <c r="Q7" s="3" t="s">
        <v>2</v>
      </c>
      <c r="R7" s="10">
        <v>3.25</v>
      </c>
      <c r="S7" s="10">
        <v>2.5</v>
      </c>
      <c r="T7" s="10">
        <v>2.5</v>
      </c>
      <c r="U7" s="10">
        <v>2.25</v>
      </c>
      <c r="V7" s="10">
        <v>3.75</v>
      </c>
      <c r="W7" s="10"/>
      <c r="Y7" s="3" t="s">
        <v>2</v>
      </c>
      <c r="Z7" s="10">
        <v>4.25</v>
      </c>
      <c r="AA7" s="12">
        <v>4</v>
      </c>
      <c r="AB7" s="10">
        <v>4.5</v>
      </c>
      <c r="AC7" s="10">
        <v>4.5</v>
      </c>
      <c r="AD7" s="10">
        <v>4.5</v>
      </c>
      <c r="AE7" s="10"/>
      <c r="AG7" s="3"/>
      <c r="AH7" s="10"/>
      <c r="AI7" s="10"/>
      <c r="AJ7" s="10"/>
      <c r="AK7" s="10"/>
      <c r="AL7" s="10"/>
      <c r="AM7" s="10"/>
    </row>
    <row r="8" spans="1:39" ht="31.5" x14ac:dyDescent="0.3">
      <c r="A8" s="3" t="s">
        <v>3</v>
      </c>
      <c r="B8" s="10">
        <v>2.75</v>
      </c>
      <c r="C8" s="10">
        <v>2.25</v>
      </c>
      <c r="D8" s="10">
        <v>2.5</v>
      </c>
      <c r="E8" s="10">
        <v>2.75</v>
      </c>
      <c r="F8" s="10">
        <v>3.25</v>
      </c>
      <c r="G8" s="10"/>
      <c r="I8" s="3" t="s">
        <v>3</v>
      </c>
      <c r="J8" s="10">
        <v>2</v>
      </c>
      <c r="K8" s="10">
        <v>2.5</v>
      </c>
      <c r="L8" s="10">
        <v>2.5</v>
      </c>
      <c r="M8" s="10">
        <v>2.5</v>
      </c>
      <c r="N8" s="10">
        <v>3.5</v>
      </c>
      <c r="O8" s="10"/>
      <c r="Q8" s="3" t="s">
        <v>3</v>
      </c>
      <c r="R8" s="10">
        <v>3.5</v>
      </c>
      <c r="S8" s="10">
        <v>2.25</v>
      </c>
      <c r="T8" s="10">
        <v>2.25</v>
      </c>
      <c r="U8" s="10">
        <v>2.5</v>
      </c>
      <c r="V8" s="10">
        <v>3.5</v>
      </c>
      <c r="W8" s="10"/>
      <c r="Y8" s="3" t="s">
        <v>3</v>
      </c>
      <c r="Z8" s="10">
        <v>3.75</v>
      </c>
      <c r="AA8" s="12">
        <v>3.75</v>
      </c>
      <c r="AB8" s="10">
        <v>4.5</v>
      </c>
      <c r="AC8" s="10">
        <v>4.25</v>
      </c>
      <c r="AD8" s="10">
        <v>4.25</v>
      </c>
      <c r="AE8" s="10"/>
      <c r="AG8" s="3"/>
      <c r="AH8" s="10"/>
      <c r="AI8" s="10"/>
      <c r="AJ8" s="10"/>
      <c r="AK8" s="10"/>
      <c r="AL8" s="10"/>
      <c r="AM8" s="10"/>
    </row>
    <row r="9" spans="1:39" ht="30.75" x14ac:dyDescent="0.25">
      <c r="A9" s="3" t="s">
        <v>4</v>
      </c>
      <c r="B9" s="10">
        <v>3</v>
      </c>
      <c r="C9" s="10">
        <v>2.25</v>
      </c>
      <c r="D9" s="10">
        <v>2.75</v>
      </c>
      <c r="E9" s="10">
        <v>2.75</v>
      </c>
      <c r="F9" s="10">
        <v>2.75</v>
      </c>
      <c r="G9" s="10"/>
      <c r="I9" s="3" t="s">
        <v>4</v>
      </c>
      <c r="J9" s="10">
        <v>2.25</v>
      </c>
      <c r="K9" s="10">
        <v>2.25</v>
      </c>
      <c r="L9" s="10">
        <v>2.25</v>
      </c>
      <c r="M9" s="10">
        <v>2.75</v>
      </c>
      <c r="N9" s="10">
        <v>3.5</v>
      </c>
      <c r="O9" s="10"/>
      <c r="Q9" s="3" t="s">
        <v>4</v>
      </c>
      <c r="R9" s="10">
        <v>3.25</v>
      </c>
      <c r="S9" s="10">
        <v>2.25</v>
      </c>
      <c r="T9" s="10">
        <v>2.5</v>
      </c>
      <c r="U9" s="10">
        <v>2.5</v>
      </c>
      <c r="V9" s="10">
        <v>3.25</v>
      </c>
      <c r="W9" s="10"/>
      <c r="Y9" s="3" t="s">
        <v>4</v>
      </c>
      <c r="Z9" s="10">
        <v>4</v>
      </c>
      <c r="AA9" s="10">
        <v>4</v>
      </c>
      <c r="AB9" s="10">
        <v>4.75</v>
      </c>
      <c r="AC9" s="10">
        <v>4.25</v>
      </c>
      <c r="AD9" s="10">
        <v>4.5</v>
      </c>
      <c r="AE9" s="10"/>
      <c r="AG9" s="3"/>
      <c r="AH9" s="10"/>
      <c r="AI9" s="10"/>
      <c r="AJ9" s="10"/>
      <c r="AK9" s="10"/>
      <c r="AL9" s="10"/>
      <c r="AM9" s="10"/>
    </row>
    <row r="10" spans="1:39" ht="46.5" x14ac:dyDescent="0.3">
      <c r="A10" s="3" t="s">
        <v>5</v>
      </c>
      <c r="B10" s="10">
        <v>3.25</v>
      </c>
      <c r="C10" s="10">
        <v>2</v>
      </c>
      <c r="D10" s="10">
        <v>2.5</v>
      </c>
      <c r="E10" s="10">
        <v>3</v>
      </c>
      <c r="F10" s="10">
        <v>3</v>
      </c>
      <c r="G10" s="10"/>
      <c r="I10" s="3" t="s">
        <v>5</v>
      </c>
      <c r="J10" s="10">
        <v>2.5</v>
      </c>
      <c r="K10" s="10">
        <v>2.25</v>
      </c>
      <c r="L10" s="10">
        <v>2.75</v>
      </c>
      <c r="M10" s="10">
        <v>2.25</v>
      </c>
      <c r="N10" s="10">
        <v>3</v>
      </c>
      <c r="O10" s="10"/>
      <c r="Q10" s="3" t="s">
        <v>5</v>
      </c>
      <c r="R10" s="10">
        <v>3</v>
      </c>
      <c r="S10" s="10">
        <v>2</v>
      </c>
      <c r="T10" s="10">
        <v>2.25</v>
      </c>
      <c r="U10" s="10">
        <v>2.5</v>
      </c>
      <c r="V10" s="10">
        <v>3</v>
      </c>
      <c r="W10" s="10"/>
      <c r="Y10" s="3" t="s">
        <v>5</v>
      </c>
      <c r="Z10" s="10">
        <v>4</v>
      </c>
      <c r="AA10" s="12">
        <v>3.75</v>
      </c>
      <c r="AB10" s="10">
        <v>4.25</v>
      </c>
      <c r="AC10" s="10">
        <v>4.5</v>
      </c>
      <c r="AD10" s="10">
        <v>4</v>
      </c>
      <c r="AE10" s="10"/>
      <c r="AG10" s="3"/>
      <c r="AH10" s="10"/>
      <c r="AI10" s="10"/>
      <c r="AJ10" s="10"/>
      <c r="AK10" s="10"/>
      <c r="AL10" s="10"/>
      <c r="AM10" s="10"/>
    </row>
    <row r="11" spans="1:39" ht="33" customHeight="1" x14ac:dyDescent="0.25">
      <c r="A11" s="3" t="s">
        <v>6</v>
      </c>
      <c r="B11" s="10">
        <v>3</v>
      </c>
      <c r="C11" s="10">
        <v>2</v>
      </c>
      <c r="D11" s="10">
        <v>3</v>
      </c>
      <c r="E11" s="10">
        <v>3</v>
      </c>
      <c r="F11" s="10">
        <v>2.75</v>
      </c>
      <c r="G11" s="10"/>
      <c r="I11" s="3" t="s">
        <v>6</v>
      </c>
      <c r="J11" s="10">
        <v>2.75</v>
      </c>
      <c r="K11" s="10">
        <v>2.5</v>
      </c>
      <c r="L11" s="10">
        <v>2.5</v>
      </c>
      <c r="M11" s="10">
        <v>2.25</v>
      </c>
      <c r="N11" s="10">
        <v>3</v>
      </c>
      <c r="O11" s="10"/>
      <c r="Q11" s="3" t="s">
        <v>6</v>
      </c>
      <c r="R11" s="10">
        <v>2.75</v>
      </c>
      <c r="S11" s="10">
        <v>2</v>
      </c>
      <c r="T11" s="10">
        <v>2.25</v>
      </c>
      <c r="U11" s="10">
        <v>2.5</v>
      </c>
      <c r="V11" s="10">
        <v>2.75</v>
      </c>
      <c r="W11" s="10"/>
      <c r="Y11" s="3" t="s">
        <v>6</v>
      </c>
      <c r="Z11" s="36">
        <v>3.75</v>
      </c>
      <c r="AA11" s="36">
        <v>3.75</v>
      </c>
      <c r="AB11" s="36">
        <v>4</v>
      </c>
      <c r="AC11" s="36">
        <v>4</v>
      </c>
      <c r="AD11" s="36">
        <v>3.75</v>
      </c>
      <c r="AE11" s="36"/>
      <c r="AG11" s="3"/>
      <c r="AH11" s="10"/>
      <c r="AI11" s="10"/>
      <c r="AJ11" s="10"/>
      <c r="AK11" s="10"/>
      <c r="AL11" s="10"/>
      <c r="AM11" s="10"/>
    </row>
    <row r="12" spans="1:39" ht="22.5" customHeight="1" x14ac:dyDescent="0.25">
      <c r="A12" s="13" t="s">
        <v>23</v>
      </c>
      <c r="B12" s="29">
        <f>SUM(B7:B11)</f>
        <v>15</v>
      </c>
      <c r="C12" s="29">
        <f>SUM(C7:C11)</f>
        <v>11.25</v>
      </c>
      <c r="D12" s="29">
        <f>SUM(D7:D11)</f>
        <v>13.5</v>
      </c>
      <c r="E12" s="29">
        <f>SUM(E7:E11)</f>
        <v>14.5</v>
      </c>
      <c r="F12" s="29">
        <f>SUM(F7:F11)</f>
        <v>15.5</v>
      </c>
      <c r="G12" s="29">
        <f>AVERAGE(B12:F12)</f>
        <v>13.95</v>
      </c>
      <c r="I12" s="13" t="s">
        <v>23</v>
      </c>
      <c r="J12" s="29">
        <f>SUM(J7:J11)</f>
        <v>11.75</v>
      </c>
      <c r="K12" s="29">
        <f>SUM(K7:K11)</f>
        <v>12</v>
      </c>
      <c r="L12" s="29">
        <f>SUM(L7:L11)</f>
        <v>12.5</v>
      </c>
      <c r="M12" s="29">
        <f>SUM(M7:M11)</f>
        <v>12.25</v>
      </c>
      <c r="N12" s="29">
        <f>SUM(N7:N11)</f>
        <v>16.75</v>
      </c>
      <c r="O12" s="29">
        <f>AVERAGE(J12:N12)</f>
        <v>13.05</v>
      </c>
      <c r="Q12" s="22" t="s">
        <v>23</v>
      </c>
      <c r="R12" s="32">
        <f>SUM(R7:R11)</f>
        <v>15.75</v>
      </c>
      <c r="S12" s="32">
        <f>SUM(S7:S11)</f>
        <v>11</v>
      </c>
      <c r="T12" s="32">
        <f>SUM(T7:T11)</f>
        <v>11.75</v>
      </c>
      <c r="U12" s="32">
        <f>SUM(U7:U11)</f>
        <v>12.25</v>
      </c>
      <c r="V12" s="32">
        <f>SUM(V7:V11)</f>
        <v>16.25</v>
      </c>
      <c r="W12" s="32">
        <f>AVERAGE(R12:V12)</f>
        <v>13.4</v>
      </c>
      <c r="Y12" s="24" t="s">
        <v>23</v>
      </c>
      <c r="Z12" s="37">
        <f>SUM(Z7:Z11)</f>
        <v>19.75</v>
      </c>
      <c r="AA12" s="37">
        <f>SUM(AA7:AA11)</f>
        <v>19.25</v>
      </c>
      <c r="AB12" s="37">
        <f>SUM(AB7:AB11)</f>
        <v>22</v>
      </c>
      <c r="AC12" s="37">
        <f>SUM(AC7:AC11)</f>
        <v>21.5</v>
      </c>
      <c r="AD12" s="37">
        <f>SUM(AD7:AD11)</f>
        <v>21</v>
      </c>
      <c r="AE12" s="37">
        <f>AVERAGE(Z12:AD12)</f>
        <v>20.7</v>
      </c>
      <c r="AG12" s="25"/>
      <c r="AH12" s="35"/>
      <c r="AI12" s="35"/>
      <c r="AJ12" s="35"/>
      <c r="AK12" s="35"/>
      <c r="AL12" s="35"/>
      <c r="AM12" s="35"/>
    </row>
    <row r="13" spans="1:39" ht="18" x14ac:dyDescent="0.25">
      <c r="A13" s="6" t="s">
        <v>7</v>
      </c>
      <c r="B13" s="11"/>
      <c r="C13" s="11"/>
      <c r="D13" s="11"/>
      <c r="E13" s="11"/>
      <c r="F13" s="11"/>
      <c r="G13" s="10"/>
      <c r="I13" s="6" t="s">
        <v>7</v>
      </c>
      <c r="J13" s="11"/>
      <c r="K13" s="11"/>
      <c r="L13" s="11"/>
      <c r="M13" s="11"/>
      <c r="N13" s="11"/>
      <c r="O13" s="10"/>
      <c r="Q13" s="6" t="s">
        <v>7</v>
      </c>
      <c r="R13" s="11"/>
      <c r="S13" s="11"/>
      <c r="T13" s="11"/>
      <c r="U13" s="11"/>
      <c r="V13" s="11"/>
      <c r="W13" s="10"/>
      <c r="Y13" s="6" t="s">
        <v>7</v>
      </c>
      <c r="Z13" s="11"/>
      <c r="AA13" s="11"/>
      <c r="AB13" s="11"/>
      <c r="AC13" s="11"/>
      <c r="AD13" s="11"/>
      <c r="AE13" s="10"/>
      <c r="AG13" s="6"/>
      <c r="AH13" s="11"/>
      <c r="AI13" s="11"/>
      <c r="AJ13" s="11"/>
      <c r="AK13" s="11"/>
      <c r="AL13" s="11"/>
      <c r="AM13" s="10"/>
    </row>
    <row r="14" spans="1:39" ht="31.5" customHeight="1" x14ac:dyDescent="0.25">
      <c r="A14" s="3" t="s">
        <v>8</v>
      </c>
      <c r="B14" s="10">
        <v>3.5</v>
      </c>
      <c r="C14" s="10">
        <v>3</v>
      </c>
      <c r="D14" s="10">
        <v>2.75</v>
      </c>
      <c r="E14" s="10">
        <v>3.5</v>
      </c>
      <c r="F14" s="10">
        <v>3.5</v>
      </c>
      <c r="G14" s="10"/>
      <c r="I14" s="3" t="s">
        <v>8</v>
      </c>
      <c r="J14" s="10">
        <v>2.5</v>
      </c>
      <c r="K14" s="10">
        <v>2.5</v>
      </c>
      <c r="L14" s="10">
        <v>2.25</v>
      </c>
      <c r="M14" s="10">
        <v>2.5</v>
      </c>
      <c r="N14" s="10">
        <v>3</v>
      </c>
      <c r="O14" s="10"/>
      <c r="Q14" s="3" t="s">
        <v>8</v>
      </c>
      <c r="R14" s="10">
        <v>3.5</v>
      </c>
      <c r="S14" s="10">
        <v>2.25</v>
      </c>
      <c r="T14" s="10">
        <v>3</v>
      </c>
      <c r="U14" s="10">
        <v>3.25</v>
      </c>
      <c r="V14" s="10">
        <v>3.5</v>
      </c>
      <c r="W14" s="10"/>
      <c r="Y14" s="3" t="s">
        <v>8</v>
      </c>
      <c r="Z14" s="10">
        <v>4</v>
      </c>
      <c r="AA14" s="10">
        <v>3.75</v>
      </c>
      <c r="AB14" s="10">
        <v>4.5</v>
      </c>
      <c r="AC14" s="10">
        <v>4.5</v>
      </c>
      <c r="AD14" s="10">
        <v>4.5</v>
      </c>
      <c r="AE14" s="10"/>
      <c r="AG14" s="3"/>
      <c r="AH14" s="10"/>
      <c r="AI14" s="10"/>
      <c r="AJ14" s="10"/>
      <c r="AK14" s="10"/>
      <c r="AL14" s="10"/>
      <c r="AM14" s="10"/>
    </row>
    <row r="15" spans="1:39" ht="75.75" x14ac:dyDescent="0.25">
      <c r="A15" s="3" t="s">
        <v>9</v>
      </c>
      <c r="B15" s="10">
        <v>3.25</v>
      </c>
      <c r="C15" s="10">
        <v>3</v>
      </c>
      <c r="D15" s="10">
        <v>3</v>
      </c>
      <c r="E15" s="10">
        <v>3.5</v>
      </c>
      <c r="F15" s="10">
        <v>3.25</v>
      </c>
      <c r="G15" s="10"/>
      <c r="I15" s="3" t="s">
        <v>9</v>
      </c>
      <c r="J15" s="10">
        <v>2.5</v>
      </c>
      <c r="K15" s="10">
        <v>2.5</v>
      </c>
      <c r="L15" s="10">
        <v>2.5</v>
      </c>
      <c r="M15" s="10">
        <v>2.5</v>
      </c>
      <c r="N15" s="10">
        <v>3</v>
      </c>
      <c r="O15" s="10"/>
      <c r="Q15" s="3" t="s">
        <v>9</v>
      </c>
      <c r="R15" s="10">
        <v>3.5</v>
      </c>
      <c r="S15" s="10">
        <v>2.75</v>
      </c>
      <c r="T15" s="10">
        <v>3.5</v>
      </c>
      <c r="U15" s="10">
        <v>3.5</v>
      </c>
      <c r="V15" s="10">
        <v>3.25</v>
      </c>
      <c r="W15" s="10"/>
      <c r="Y15" s="3" t="s">
        <v>9</v>
      </c>
      <c r="Z15" s="10">
        <v>4.25</v>
      </c>
      <c r="AA15" s="10">
        <v>3.75</v>
      </c>
      <c r="AB15" s="10">
        <v>4.5</v>
      </c>
      <c r="AC15" s="10">
        <v>4.5</v>
      </c>
      <c r="AD15" s="10">
        <v>4.25</v>
      </c>
      <c r="AE15" s="10"/>
      <c r="AG15" s="3"/>
      <c r="AH15" s="10"/>
      <c r="AI15" s="10"/>
      <c r="AJ15" s="10"/>
      <c r="AK15" s="10"/>
      <c r="AL15" s="10"/>
      <c r="AM15" s="10"/>
    </row>
    <row r="16" spans="1:39" ht="34.5" customHeight="1" x14ac:dyDescent="0.25">
      <c r="A16" s="3" t="s">
        <v>10</v>
      </c>
      <c r="B16" s="10">
        <v>3</v>
      </c>
      <c r="C16" s="10">
        <v>2.75</v>
      </c>
      <c r="D16" s="10">
        <v>2.75</v>
      </c>
      <c r="E16" s="10">
        <v>3.5</v>
      </c>
      <c r="F16" s="10">
        <v>3.5</v>
      </c>
      <c r="G16" s="10"/>
      <c r="I16" s="3" t="s">
        <v>10</v>
      </c>
      <c r="J16" s="10">
        <v>2.75</v>
      </c>
      <c r="K16" s="10">
        <v>2.25</v>
      </c>
      <c r="L16" s="10">
        <v>2.25</v>
      </c>
      <c r="M16" s="10">
        <v>2.75</v>
      </c>
      <c r="N16" s="10">
        <v>2.75</v>
      </c>
      <c r="O16" s="10"/>
      <c r="Q16" s="3" t="s">
        <v>10</v>
      </c>
      <c r="R16" s="10">
        <v>3.25</v>
      </c>
      <c r="S16" s="10">
        <v>3</v>
      </c>
      <c r="T16" s="10">
        <v>3</v>
      </c>
      <c r="U16" s="10">
        <v>3.5</v>
      </c>
      <c r="V16" s="10">
        <v>3</v>
      </c>
      <c r="W16" s="10"/>
      <c r="Y16" s="3" t="s">
        <v>10</v>
      </c>
      <c r="Z16" s="10">
        <v>4.25</v>
      </c>
      <c r="AA16" s="10">
        <v>3.75</v>
      </c>
      <c r="AB16" s="10">
        <v>4.25</v>
      </c>
      <c r="AC16" s="10">
        <v>4.5</v>
      </c>
      <c r="AD16" s="10">
        <v>4.5</v>
      </c>
      <c r="AE16" s="10"/>
      <c r="AG16" s="3"/>
      <c r="AH16" s="10"/>
      <c r="AI16" s="10"/>
      <c r="AJ16" s="10"/>
      <c r="AK16" s="10"/>
      <c r="AL16" s="10"/>
      <c r="AM16" s="10"/>
    </row>
    <row r="17" spans="1:39" ht="45.75" x14ac:dyDescent="0.25">
      <c r="A17" s="3" t="s">
        <v>11</v>
      </c>
      <c r="B17" s="10">
        <v>3.25</v>
      </c>
      <c r="C17" s="10">
        <v>3</v>
      </c>
      <c r="D17" s="10">
        <v>3.5</v>
      </c>
      <c r="E17" s="10">
        <v>3.5</v>
      </c>
      <c r="F17" s="10">
        <v>3.25</v>
      </c>
      <c r="G17" s="10"/>
      <c r="I17" s="3" t="s">
        <v>11</v>
      </c>
      <c r="J17" s="10">
        <v>2.5</v>
      </c>
      <c r="K17" s="10">
        <v>2.5</v>
      </c>
      <c r="L17" s="10">
        <v>2.25</v>
      </c>
      <c r="M17" s="10">
        <v>2.75</v>
      </c>
      <c r="N17" s="10">
        <v>3</v>
      </c>
      <c r="O17" s="10"/>
      <c r="Q17" s="3" t="s">
        <v>11</v>
      </c>
      <c r="R17" s="10">
        <v>3.5</v>
      </c>
      <c r="S17" s="10">
        <v>3</v>
      </c>
      <c r="T17" s="10">
        <v>3.5</v>
      </c>
      <c r="U17" s="10">
        <v>3.5</v>
      </c>
      <c r="V17" s="10">
        <v>3</v>
      </c>
      <c r="W17" s="10"/>
      <c r="Y17" s="3" t="s">
        <v>11</v>
      </c>
      <c r="Z17" s="10">
        <v>4</v>
      </c>
      <c r="AA17" s="10">
        <v>3.75</v>
      </c>
      <c r="AB17" s="10">
        <v>4.25</v>
      </c>
      <c r="AC17" s="10">
        <v>4.5</v>
      </c>
      <c r="AD17" s="10">
        <v>4.5</v>
      </c>
      <c r="AE17" s="10"/>
      <c r="AG17" s="3"/>
      <c r="AH17" s="10"/>
      <c r="AI17" s="10"/>
      <c r="AJ17" s="10"/>
      <c r="AK17" s="10"/>
      <c r="AL17" s="10"/>
      <c r="AM17" s="10"/>
    </row>
    <row r="18" spans="1:39" ht="22.5" customHeight="1" x14ac:dyDescent="0.25">
      <c r="A18" s="13" t="s">
        <v>24</v>
      </c>
      <c r="B18" s="34">
        <f>SUM(B14:B17)</f>
        <v>13</v>
      </c>
      <c r="C18" s="34">
        <f>SUM(C14:C17)</f>
        <v>11.75</v>
      </c>
      <c r="D18" s="34">
        <f>SUM(D14:D17)</f>
        <v>12</v>
      </c>
      <c r="E18" s="34">
        <f>SUM(E14:E17)</f>
        <v>14</v>
      </c>
      <c r="F18" s="34">
        <f>SUM(F14:F17)</f>
        <v>13.5</v>
      </c>
      <c r="G18" s="34">
        <f>AVERAGE(B18:F18)</f>
        <v>12.85</v>
      </c>
      <c r="I18" s="13" t="s">
        <v>24</v>
      </c>
      <c r="J18" s="29">
        <f>SUM(J14:J17)</f>
        <v>10.25</v>
      </c>
      <c r="K18" s="29">
        <f>SUM(K14:K17)</f>
        <v>9.75</v>
      </c>
      <c r="L18" s="29">
        <f>SUM(L14:L17)</f>
        <v>9.25</v>
      </c>
      <c r="M18" s="29">
        <f>SUM(M14:M17)</f>
        <v>10.5</v>
      </c>
      <c r="N18" s="29">
        <f>SUM(N14:N17)</f>
        <v>11.75</v>
      </c>
      <c r="O18" s="29">
        <f>AVERAGE(J18:N18)</f>
        <v>10.3</v>
      </c>
      <c r="Q18" s="23" t="s">
        <v>24</v>
      </c>
      <c r="R18" s="33">
        <f>SUM(R14:R17)</f>
        <v>13.75</v>
      </c>
      <c r="S18" s="33">
        <f>SUM(S14:S17)</f>
        <v>11</v>
      </c>
      <c r="T18" s="33">
        <f>SUM(T14:T17)</f>
        <v>13</v>
      </c>
      <c r="U18" s="33">
        <f>SUM(U14:U17)</f>
        <v>13.75</v>
      </c>
      <c r="V18" s="33">
        <f>SUM(V14:V17)</f>
        <v>12.75</v>
      </c>
      <c r="W18" s="33">
        <f>AVERAGE(R18:V18)</f>
        <v>12.85</v>
      </c>
      <c r="Y18" s="24" t="s">
        <v>24</v>
      </c>
      <c r="Z18" s="37">
        <f>SUM(Z14:Z17)</f>
        <v>16.5</v>
      </c>
      <c r="AA18" s="37">
        <f>SUM(AA14:AA17)</f>
        <v>15</v>
      </c>
      <c r="AB18" s="37">
        <f>SUM(AB14:AB17)</f>
        <v>17.5</v>
      </c>
      <c r="AC18" s="37">
        <f>SUM(AC14:AC17)</f>
        <v>18</v>
      </c>
      <c r="AD18" s="37">
        <f>SUM(AD14:AD17)</f>
        <v>17.75</v>
      </c>
      <c r="AE18" s="37">
        <f>AVERAGE(Z18:AD18)</f>
        <v>16.95</v>
      </c>
      <c r="AG18" s="25"/>
      <c r="AH18" s="35"/>
      <c r="AI18" s="35"/>
      <c r="AJ18" s="35"/>
      <c r="AK18" s="35"/>
      <c r="AL18" s="35"/>
      <c r="AM18" s="35"/>
    </row>
    <row r="19" spans="1:39" s="17" customFormat="1" ht="22.5" customHeight="1" x14ac:dyDescent="0.25">
      <c r="A19" s="15" t="s">
        <v>21</v>
      </c>
      <c r="B19" s="16"/>
      <c r="C19" s="16"/>
      <c r="D19" s="16"/>
      <c r="E19" s="16"/>
      <c r="F19" s="16"/>
      <c r="G19" s="16">
        <v>2</v>
      </c>
      <c r="I19" s="15" t="s">
        <v>21</v>
      </c>
      <c r="J19" s="16"/>
      <c r="K19" s="16"/>
      <c r="L19" s="16"/>
      <c r="M19" s="16"/>
      <c r="N19" s="16"/>
      <c r="O19" s="16">
        <v>2</v>
      </c>
      <c r="Q19" s="15" t="s">
        <v>21</v>
      </c>
      <c r="R19" s="16"/>
      <c r="S19" s="16"/>
      <c r="T19" s="16"/>
      <c r="U19" s="16"/>
      <c r="V19" s="16"/>
      <c r="W19" s="16"/>
      <c r="Y19" s="15" t="s">
        <v>21</v>
      </c>
      <c r="Z19" s="16"/>
      <c r="AA19" s="16"/>
      <c r="AB19" s="16"/>
      <c r="AC19" s="16"/>
      <c r="AD19" s="16"/>
      <c r="AE19" s="16">
        <v>2</v>
      </c>
      <c r="AG19" s="15"/>
      <c r="AH19" s="16"/>
      <c r="AI19" s="16"/>
      <c r="AJ19" s="16"/>
      <c r="AK19" s="16"/>
      <c r="AL19" s="16"/>
      <c r="AM19" s="16"/>
    </row>
    <row r="20" spans="1:39" s="19" customFormat="1" ht="22.5" customHeight="1" x14ac:dyDescent="0.25">
      <c r="A20" s="18" t="s">
        <v>25</v>
      </c>
      <c r="B20" s="16"/>
      <c r="C20" s="16"/>
      <c r="D20" s="16"/>
      <c r="E20" s="16"/>
      <c r="F20" s="16"/>
      <c r="G20" s="30">
        <f>G12+G18-G19</f>
        <v>24.799999999999997</v>
      </c>
      <c r="I20" s="18" t="s">
        <v>25</v>
      </c>
      <c r="J20" s="16"/>
      <c r="K20" s="16"/>
      <c r="L20" s="16"/>
      <c r="M20" s="16"/>
      <c r="N20" s="16"/>
      <c r="O20" s="30">
        <f>O12+O18-O19</f>
        <v>21.35</v>
      </c>
      <c r="Q20" s="18" t="s">
        <v>25</v>
      </c>
      <c r="R20" s="16"/>
      <c r="S20" s="16"/>
      <c r="T20" s="16"/>
      <c r="U20" s="16"/>
      <c r="V20" s="16"/>
      <c r="W20" s="30">
        <f>W12+W18-W19</f>
        <v>26.25</v>
      </c>
      <c r="Y20" s="18" t="s">
        <v>25</v>
      </c>
      <c r="Z20" s="16"/>
      <c r="AA20" s="16"/>
      <c r="AB20" s="16"/>
      <c r="AC20" s="16"/>
      <c r="AD20" s="41"/>
      <c r="AE20" s="30">
        <f>AE12+AE18-AE19</f>
        <v>35.65</v>
      </c>
      <c r="AG20" s="18"/>
      <c r="AH20" s="16"/>
      <c r="AI20" s="16"/>
      <c r="AJ20" s="16"/>
      <c r="AK20" s="16"/>
      <c r="AL20" s="16"/>
      <c r="AM20" s="30"/>
    </row>
    <row r="21" spans="1:39" ht="18" x14ac:dyDescent="0.25">
      <c r="F21" s="20" t="s">
        <v>22</v>
      </c>
      <c r="G21" s="21">
        <v>3</v>
      </c>
      <c r="N21" s="20" t="s">
        <v>22</v>
      </c>
      <c r="O21" s="21">
        <v>4</v>
      </c>
      <c r="V21" s="20" t="s">
        <v>22</v>
      </c>
      <c r="W21" s="21">
        <v>22</v>
      </c>
      <c r="AD21" s="20" t="s">
        <v>22</v>
      </c>
      <c r="AE21" s="21">
        <v>1</v>
      </c>
      <c r="AL21" s="20"/>
      <c r="AM21" s="21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topLeftCell="B16" zoomScale="64" workbookViewId="0">
      <selection activeCell="G53" sqref="G53"/>
    </sheetView>
  </sheetViews>
  <sheetFormatPr defaultRowHeight="15" x14ac:dyDescent="0.25"/>
  <cols>
    <col min="1" max="1" width="58.5703125" customWidth="1"/>
    <col min="2" max="5" width="11" customWidth="1"/>
    <col min="6" max="6" width="10.85546875" bestFit="1" customWidth="1"/>
    <col min="7" max="7" width="13" customWidth="1"/>
    <col min="10" max="10" width="58.5703125" customWidth="1"/>
    <col min="11" max="14" width="11" customWidth="1"/>
    <col min="15" max="15" width="10.85546875" bestFit="1" customWidth="1"/>
    <col min="16" max="16" width="13" customWidth="1"/>
  </cols>
  <sheetData>
    <row r="1" spans="1:16" ht="18.75" x14ac:dyDescent="0.3">
      <c r="A1" s="8" t="s">
        <v>95</v>
      </c>
      <c r="B1" s="1"/>
      <c r="C1" s="1"/>
      <c r="D1" s="1"/>
      <c r="E1" s="1"/>
      <c r="F1" s="1"/>
      <c r="J1" s="8" t="s">
        <v>95</v>
      </c>
      <c r="K1" s="1"/>
      <c r="L1" s="1"/>
      <c r="M1" s="1"/>
      <c r="N1" s="1"/>
      <c r="O1" s="1"/>
    </row>
    <row r="2" spans="1:16" ht="15.75" x14ac:dyDescent="0.25">
      <c r="A2" s="2" t="s">
        <v>94</v>
      </c>
      <c r="J2" s="2" t="s">
        <v>94</v>
      </c>
    </row>
    <row r="3" spans="1:16" ht="15.75" x14ac:dyDescent="0.25">
      <c r="A3" s="7" t="s">
        <v>100</v>
      </c>
      <c r="B3" s="7" t="s">
        <v>18</v>
      </c>
      <c r="J3" s="7" t="s">
        <v>100</v>
      </c>
      <c r="K3" s="7" t="s">
        <v>19</v>
      </c>
    </row>
    <row r="4" spans="1:16" ht="18" x14ac:dyDescent="0.25">
      <c r="A4" s="46" t="s">
        <v>58</v>
      </c>
      <c r="B4" s="45" t="s">
        <v>96</v>
      </c>
      <c r="C4" s="9"/>
      <c r="D4" s="9"/>
      <c r="E4" s="9"/>
      <c r="F4" s="9"/>
      <c r="G4" s="14"/>
      <c r="J4" s="46" t="s">
        <v>101</v>
      </c>
      <c r="K4" s="45" t="s">
        <v>96</v>
      </c>
      <c r="L4" s="9"/>
      <c r="M4" s="9"/>
      <c r="N4" s="9"/>
      <c r="O4" s="9"/>
      <c r="P4" s="14"/>
    </row>
    <row r="5" spans="1:16" ht="18" x14ac:dyDescent="0.25">
      <c r="A5" s="5" t="s">
        <v>93</v>
      </c>
      <c r="B5" s="4" t="s">
        <v>12</v>
      </c>
      <c r="C5" s="4" t="s">
        <v>13</v>
      </c>
      <c r="D5" s="4" t="s">
        <v>14</v>
      </c>
      <c r="E5" s="4" t="s">
        <v>15</v>
      </c>
      <c r="F5" s="4" t="s">
        <v>16</v>
      </c>
      <c r="G5" s="10" t="s">
        <v>92</v>
      </c>
      <c r="J5" s="5" t="s">
        <v>93</v>
      </c>
      <c r="K5" s="4" t="s">
        <v>12</v>
      </c>
      <c r="L5" s="4" t="s">
        <v>13</v>
      </c>
      <c r="M5" s="4" t="s">
        <v>14</v>
      </c>
      <c r="N5" s="4" t="s">
        <v>15</v>
      </c>
      <c r="O5" s="4" t="s">
        <v>16</v>
      </c>
      <c r="P5" s="10" t="s">
        <v>92</v>
      </c>
    </row>
    <row r="6" spans="1:16" ht="18" x14ac:dyDescent="0.25">
      <c r="A6" s="53" t="s">
        <v>91</v>
      </c>
      <c r="B6" s="10">
        <v>3.75</v>
      </c>
      <c r="C6" s="10">
        <v>3.5</v>
      </c>
      <c r="D6" s="10">
        <v>3</v>
      </c>
      <c r="E6" s="10">
        <v>3</v>
      </c>
      <c r="F6" s="10">
        <v>3.5</v>
      </c>
      <c r="G6" s="10"/>
      <c r="J6" s="53" t="s">
        <v>91</v>
      </c>
      <c r="K6" s="10">
        <v>4.25</v>
      </c>
      <c r="L6" s="10">
        <v>3.25</v>
      </c>
      <c r="M6" s="10">
        <v>3.5</v>
      </c>
      <c r="N6" s="10">
        <v>3.5</v>
      </c>
      <c r="O6" s="10">
        <v>3.5</v>
      </c>
      <c r="P6" s="10"/>
    </row>
    <row r="7" spans="1:16" ht="30.75" x14ac:dyDescent="0.25">
      <c r="A7" s="3" t="s">
        <v>90</v>
      </c>
      <c r="B7" s="10">
        <v>3.5</v>
      </c>
      <c r="C7" s="10">
        <v>3.25</v>
      </c>
      <c r="D7" s="10">
        <v>3.5</v>
      </c>
      <c r="E7" s="10">
        <v>2.25</v>
      </c>
      <c r="F7" s="10">
        <v>3.5</v>
      </c>
      <c r="G7" s="10"/>
      <c r="J7" s="3" t="s">
        <v>90</v>
      </c>
      <c r="K7" s="10">
        <v>4</v>
      </c>
      <c r="L7" s="10">
        <v>3.5</v>
      </c>
      <c r="M7" s="10">
        <v>3.5</v>
      </c>
      <c r="N7" s="10">
        <v>3.5</v>
      </c>
      <c r="O7" s="10">
        <v>3.75</v>
      </c>
      <c r="P7" s="10"/>
    </row>
    <row r="8" spans="1:16" ht="30.75" x14ac:dyDescent="0.25">
      <c r="A8" s="3" t="s">
        <v>89</v>
      </c>
      <c r="B8" s="10">
        <v>3.5</v>
      </c>
      <c r="C8" s="10">
        <v>3.25</v>
      </c>
      <c r="D8" s="10">
        <v>3.25</v>
      </c>
      <c r="E8" s="10">
        <v>2.25</v>
      </c>
      <c r="F8" s="10">
        <v>3.75</v>
      </c>
      <c r="G8" s="10"/>
      <c r="J8" s="3" t="s">
        <v>89</v>
      </c>
      <c r="K8" s="10">
        <v>4.5</v>
      </c>
      <c r="L8" s="10">
        <v>3.5</v>
      </c>
      <c r="M8" s="10">
        <v>3.25</v>
      </c>
      <c r="N8" s="10">
        <v>3.5</v>
      </c>
      <c r="O8" s="10">
        <v>3</v>
      </c>
      <c r="P8" s="10"/>
    </row>
    <row r="9" spans="1:16" ht="30.75" x14ac:dyDescent="0.25">
      <c r="A9" s="3" t="s">
        <v>88</v>
      </c>
      <c r="B9" s="10">
        <v>3.75</v>
      </c>
      <c r="C9" s="10">
        <v>3.25</v>
      </c>
      <c r="D9" s="10">
        <v>3</v>
      </c>
      <c r="E9" s="10">
        <v>2.75</v>
      </c>
      <c r="F9" s="10">
        <v>3.5</v>
      </c>
      <c r="G9" s="10"/>
      <c r="J9" s="3" t="s">
        <v>88</v>
      </c>
      <c r="K9" s="10">
        <v>4.25</v>
      </c>
      <c r="L9" s="10">
        <v>3.5</v>
      </c>
      <c r="M9" s="10">
        <v>3.5</v>
      </c>
      <c r="N9" s="10">
        <v>3.5</v>
      </c>
      <c r="O9" s="10">
        <v>3.25</v>
      </c>
      <c r="P9" s="10"/>
    </row>
    <row r="10" spans="1:16" ht="18" x14ac:dyDescent="0.25">
      <c r="A10" s="13" t="s">
        <v>87</v>
      </c>
      <c r="B10" s="29">
        <f>SUM(B6:B9)</f>
        <v>14.5</v>
      </c>
      <c r="C10" s="29">
        <f>SUM(C6:C9)</f>
        <v>13.25</v>
      </c>
      <c r="D10" s="29">
        <f>SUM(D6:D9)</f>
        <v>12.75</v>
      </c>
      <c r="E10" s="29">
        <f>SUM(E6:E9)</f>
        <v>10.25</v>
      </c>
      <c r="F10" s="29">
        <f>SUM(F6:F9)</f>
        <v>14.25</v>
      </c>
      <c r="G10" s="29">
        <f>AVERAGE(B10:F10)/2</f>
        <v>6.5</v>
      </c>
      <c r="J10" s="13" t="s">
        <v>87</v>
      </c>
      <c r="K10" s="29">
        <f>SUM(K6:K9)</f>
        <v>17</v>
      </c>
      <c r="L10" s="29">
        <f>SUM(L6:L9)</f>
        <v>13.75</v>
      </c>
      <c r="M10" s="29">
        <f>SUM(M6:M9)</f>
        <v>13.75</v>
      </c>
      <c r="N10" s="29">
        <f>SUM(N6:N9)</f>
        <v>14</v>
      </c>
      <c r="O10" s="29">
        <f>SUM(O6:O9)</f>
        <v>13.5</v>
      </c>
      <c r="P10" s="29">
        <f>AVERAGE(K10:O10)/2</f>
        <v>7.2</v>
      </c>
    </row>
    <row r="11" spans="1:16" ht="18" x14ac:dyDescent="0.25">
      <c r="A11" s="6" t="s">
        <v>86</v>
      </c>
      <c r="B11" s="11"/>
      <c r="C11" s="11"/>
      <c r="D11" s="11"/>
      <c r="E11" s="11"/>
      <c r="F11" s="11"/>
      <c r="G11" s="10"/>
      <c r="J11" s="6" t="s">
        <v>86</v>
      </c>
      <c r="K11" s="11"/>
      <c r="L11" s="11"/>
      <c r="M11" s="11"/>
      <c r="N11" s="11"/>
      <c r="O11" s="11"/>
      <c r="P11" s="10"/>
    </row>
    <row r="12" spans="1:16" ht="18" x14ac:dyDescent="0.25">
      <c r="A12" s="53" t="s">
        <v>85</v>
      </c>
      <c r="B12" s="10">
        <v>3</v>
      </c>
      <c r="C12" s="10">
        <v>2.75</v>
      </c>
      <c r="D12" s="10">
        <v>2.5</v>
      </c>
      <c r="E12" s="10">
        <v>2.5</v>
      </c>
      <c r="F12" s="10">
        <v>3</v>
      </c>
      <c r="G12" s="10"/>
      <c r="J12" s="53" t="s">
        <v>85</v>
      </c>
      <c r="K12" s="10">
        <v>3.75</v>
      </c>
      <c r="L12" s="10">
        <v>3.5</v>
      </c>
      <c r="M12" s="10">
        <v>3</v>
      </c>
      <c r="N12" s="10">
        <v>3</v>
      </c>
      <c r="O12" s="10">
        <v>3.25</v>
      </c>
      <c r="P12" s="10"/>
    </row>
    <row r="13" spans="1:16" ht="45.75" x14ac:dyDescent="0.25">
      <c r="A13" s="3" t="s">
        <v>84</v>
      </c>
      <c r="B13" s="10">
        <v>2.75</v>
      </c>
      <c r="C13" s="10">
        <v>2.5</v>
      </c>
      <c r="D13" s="10">
        <v>2.5</v>
      </c>
      <c r="E13" s="10">
        <v>2.5</v>
      </c>
      <c r="F13" s="10">
        <v>2.75</v>
      </c>
      <c r="G13" s="10"/>
      <c r="J13" s="3" t="s">
        <v>84</v>
      </c>
      <c r="K13" s="10">
        <v>4</v>
      </c>
      <c r="L13" s="10">
        <v>3.25</v>
      </c>
      <c r="M13" s="10">
        <v>2.75</v>
      </c>
      <c r="N13" s="10">
        <v>3</v>
      </c>
      <c r="O13" s="10">
        <v>3.5</v>
      </c>
      <c r="P13" s="10"/>
    </row>
    <row r="14" spans="1:16" ht="31.5" x14ac:dyDescent="0.3">
      <c r="A14" s="3" t="s">
        <v>83</v>
      </c>
      <c r="B14" s="12">
        <v>3</v>
      </c>
      <c r="C14" s="12">
        <v>2.75</v>
      </c>
      <c r="D14" s="12">
        <v>2.25</v>
      </c>
      <c r="E14" s="12">
        <v>2.5</v>
      </c>
      <c r="F14" s="12">
        <v>3</v>
      </c>
      <c r="G14" s="10"/>
      <c r="J14" s="3" t="s">
        <v>83</v>
      </c>
      <c r="K14" s="12">
        <v>4</v>
      </c>
      <c r="L14" s="12">
        <v>3.25</v>
      </c>
      <c r="M14" s="12">
        <v>2.25</v>
      </c>
      <c r="N14" s="12">
        <v>3</v>
      </c>
      <c r="O14" s="12">
        <v>3.75</v>
      </c>
      <c r="P14" s="10"/>
    </row>
    <row r="15" spans="1:16" ht="31.5" x14ac:dyDescent="0.3">
      <c r="A15" s="3" t="s">
        <v>82</v>
      </c>
      <c r="B15" s="12">
        <v>3.25</v>
      </c>
      <c r="C15" s="12">
        <v>2.75</v>
      </c>
      <c r="D15" s="12">
        <v>2.25</v>
      </c>
      <c r="E15" s="12">
        <v>2.5</v>
      </c>
      <c r="F15" s="12">
        <v>3.25</v>
      </c>
      <c r="G15" s="10"/>
      <c r="J15" s="3" t="s">
        <v>82</v>
      </c>
      <c r="K15" s="12">
        <v>4.25</v>
      </c>
      <c r="L15" s="12">
        <v>3.5</v>
      </c>
      <c r="M15" s="12">
        <v>3</v>
      </c>
      <c r="N15" s="12">
        <v>3</v>
      </c>
      <c r="O15" s="12">
        <v>4</v>
      </c>
      <c r="P15" s="10"/>
    </row>
    <row r="16" spans="1:16" ht="18" x14ac:dyDescent="0.25">
      <c r="A16" s="13" t="s">
        <v>81</v>
      </c>
      <c r="B16" s="29">
        <f>SUM(B12:B15)</f>
        <v>12</v>
      </c>
      <c r="C16" s="29">
        <f>SUM(C12:C15)</f>
        <v>10.75</v>
      </c>
      <c r="D16" s="29">
        <f>SUM(D12:D15)</f>
        <v>9.5</v>
      </c>
      <c r="E16" s="29">
        <f>SUM(E12:E15)</f>
        <v>10</v>
      </c>
      <c r="F16" s="29">
        <f>SUM(F12:F15)</f>
        <v>12</v>
      </c>
      <c r="G16" s="29">
        <f>AVERAGE(B16:F16)/2</f>
        <v>5.4249999999999998</v>
      </c>
      <c r="J16" s="13" t="s">
        <v>81</v>
      </c>
      <c r="K16" s="29">
        <f>SUM(K12:K15)</f>
        <v>16</v>
      </c>
      <c r="L16" s="29">
        <f>SUM(L12:L15)</f>
        <v>13.5</v>
      </c>
      <c r="M16" s="29">
        <f>SUM(M12:M15)</f>
        <v>11</v>
      </c>
      <c r="N16" s="29">
        <f>SUM(N12:N15)</f>
        <v>12</v>
      </c>
      <c r="O16" s="29">
        <f>SUM(O12:O15)</f>
        <v>14.5</v>
      </c>
      <c r="P16" s="29">
        <f>AVERAGE(K16:O16)/2</f>
        <v>6.7</v>
      </c>
    </row>
    <row r="17" spans="1:16" ht="18" x14ac:dyDescent="0.25">
      <c r="A17" s="15" t="s">
        <v>21</v>
      </c>
      <c r="B17" s="16"/>
      <c r="C17" s="16"/>
      <c r="D17" s="16"/>
      <c r="E17" s="16"/>
      <c r="F17" s="16"/>
      <c r="G17" s="16"/>
      <c r="J17" s="15" t="s">
        <v>21</v>
      </c>
      <c r="K17" s="16"/>
      <c r="L17" s="16"/>
      <c r="M17" s="16"/>
      <c r="N17" s="16"/>
      <c r="O17" s="16"/>
      <c r="P17" s="16"/>
    </row>
    <row r="18" spans="1:16" ht="31.5" x14ac:dyDescent="0.25">
      <c r="A18" s="18" t="s">
        <v>80</v>
      </c>
      <c r="B18" s="16"/>
      <c r="C18" s="16"/>
      <c r="D18" s="16"/>
      <c r="E18" s="16"/>
      <c r="F18" s="16"/>
      <c r="G18" s="31">
        <f>(G10+G16)-G17</f>
        <v>11.925000000000001</v>
      </c>
      <c r="J18" s="18" t="s">
        <v>80</v>
      </c>
      <c r="K18" s="16"/>
      <c r="L18" s="16"/>
      <c r="M18" s="16"/>
      <c r="N18" s="16"/>
      <c r="O18" s="16"/>
      <c r="P18" s="31">
        <f>(P10+P16)-P17</f>
        <v>13.9</v>
      </c>
    </row>
    <row r="19" spans="1:16" ht="18" x14ac:dyDescent="0.25">
      <c r="F19" s="20" t="s">
        <v>22</v>
      </c>
      <c r="G19" s="21">
        <v>2</v>
      </c>
      <c r="O19" s="20" t="s">
        <v>22</v>
      </c>
      <c r="P19" s="21">
        <v>1</v>
      </c>
    </row>
    <row r="23" spans="1:16" ht="18.75" x14ac:dyDescent="0.3">
      <c r="A23" s="8" t="s">
        <v>0</v>
      </c>
      <c r="B23" s="1"/>
      <c r="C23" s="1"/>
      <c r="D23" s="1"/>
      <c r="E23" s="1"/>
      <c r="F23" s="1"/>
      <c r="J23" s="8" t="s">
        <v>0</v>
      </c>
      <c r="K23" s="1"/>
      <c r="L23" s="1"/>
      <c r="M23" s="1"/>
      <c r="N23" s="1"/>
      <c r="O23" s="1"/>
    </row>
    <row r="24" spans="1:16" ht="15.75" x14ac:dyDescent="0.25">
      <c r="A24" s="2"/>
      <c r="J24" s="2"/>
    </row>
    <row r="25" spans="1:16" ht="15.75" x14ac:dyDescent="0.25">
      <c r="A25" s="7" t="s">
        <v>100</v>
      </c>
      <c r="B25" s="7" t="s">
        <v>76</v>
      </c>
      <c r="J25" s="7" t="s">
        <v>100</v>
      </c>
      <c r="K25" s="7" t="s">
        <v>76</v>
      </c>
    </row>
    <row r="26" spans="1:16" ht="18" x14ac:dyDescent="0.25">
      <c r="A26" s="46" t="s">
        <v>58</v>
      </c>
      <c r="B26" s="45" t="s">
        <v>102</v>
      </c>
      <c r="C26" s="9"/>
      <c r="D26" s="9"/>
      <c r="E26" s="9"/>
      <c r="F26" s="9"/>
      <c r="G26" s="14"/>
      <c r="J26" s="38" t="s">
        <v>101</v>
      </c>
      <c r="K26" s="45" t="s">
        <v>103</v>
      </c>
      <c r="L26" s="9"/>
      <c r="M26" s="9"/>
      <c r="N26" s="9"/>
      <c r="O26" s="9"/>
      <c r="P26" s="14"/>
    </row>
    <row r="27" spans="1:16" ht="18" x14ac:dyDescent="0.25">
      <c r="A27" s="5" t="s">
        <v>1</v>
      </c>
      <c r="B27" s="4" t="s">
        <v>12</v>
      </c>
      <c r="C27" s="4" t="s">
        <v>13</v>
      </c>
      <c r="D27" s="4" t="s">
        <v>14</v>
      </c>
      <c r="E27" s="4" t="s">
        <v>15</v>
      </c>
      <c r="F27" s="4" t="s">
        <v>16</v>
      </c>
      <c r="G27" s="10" t="s">
        <v>17</v>
      </c>
      <c r="J27" s="5" t="s">
        <v>1</v>
      </c>
      <c r="K27" s="4" t="s">
        <v>12</v>
      </c>
      <c r="L27" s="4" t="s">
        <v>13</v>
      </c>
      <c r="M27" s="4" t="s">
        <v>14</v>
      </c>
      <c r="N27" s="4" t="s">
        <v>15</v>
      </c>
      <c r="O27" s="4" t="s">
        <v>16</v>
      </c>
      <c r="P27" s="10" t="s">
        <v>17</v>
      </c>
    </row>
    <row r="28" spans="1:16" ht="30.75" x14ac:dyDescent="0.25">
      <c r="A28" s="3" t="s">
        <v>2</v>
      </c>
      <c r="B28" s="10">
        <v>4</v>
      </c>
      <c r="C28" s="10">
        <v>3</v>
      </c>
      <c r="D28" s="10">
        <v>2.75</v>
      </c>
      <c r="E28" s="10">
        <v>3</v>
      </c>
      <c r="F28" s="10">
        <v>4</v>
      </c>
      <c r="G28" s="10"/>
      <c r="J28" s="3" t="s">
        <v>2</v>
      </c>
      <c r="K28" s="10">
        <v>4.5</v>
      </c>
      <c r="L28" s="10">
        <v>3.5</v>
      </c>
      <c r="M28" s="10">
        <v>4.25</v>
      </c>
      <c r="N28" s="10">
        <v>4</v>
      </c>
      <c r="O28" s="10">
        <v>4</v>
      </c>
      <c r="P28" s="10"/>
    </row>
    <row r="29" spans="1:16" ht="30.75" x14ac:dyDescent="0.25">
      <c r="A29" s="3" t="s">
        <v>3</v>
      </c>
      <c r="B29" s="10">
        <v>3.75</v>
      </c>
      <c r="C29" s="10">
        <v>2.75</v>
      </c>
      <c r="D29" s="10">
        <v>3.25</v>
      </c>
      <c r="E29" s="10">
        <v>3</v>
      </c>
      <c r="F29" s="10">
        <v>3.5</v>
      </c>
      <c r="G29" s="10"/>
      <c r="J29" s="3" t="s">
        <v>3</v>
      </c>
      <c r="K29" s="10">
        <v>4.25</v>
      </c>
      <c r="L29" s="10">
        <v>3.75</v>
      </c>
      <c r="M29" s="10">
        <v>4.5</v>
      </c>
      <c r="N29" s="10">
        <v>4</v>
      </c>
      <c r="O29" s="10">
        <v>4.25</v>
      </c>
      <c r="P29" s="10"/>
    </row>
    <row r="30" spans="1:16" ht="30.75" x14ac:dyDescent="0.25">
      <c r="A30" s="3" t="s">
        <v>4</v>
      </c>
      <c r="B30" s="10">
        <v>3.75</v>
      </c>
      <c r="C30" s="10">
        <v>3.25</v>
      </c>
      <c r="D30" s="10">
        <v>3.25</v>
      </c>
      <c r="E30" s="10">
        <v>3</v>
      </c>
      <c r="F30" s="10">
        <v>3.75</v>
      </c>
      <c r="G30" s="10"/>
      <c r="J30" s="3" t="s">
        <v>4</v>
      </c>
      <c r="K30" s="10">
        <v>4.5</v>
      </c>
      <c r="L30" s="10">
        <v>3.5</v>
      </c>
      <c r="M30" s="10">
        <v>4.5</v>
      </c>
      <c r="N30" s="10">
        <v>4</v>
      </c>
      <c r="O30" s="10">
        <v>4</v>
      </c>
      <c r="P30" s="10"/>
    </row>
    <row r="31" spans="1:16" ht="45.75" x14ac:dyDescent="0.25">
      <c r="A31" s="3" t="s">
        <v>5</v>
      </c>
      <c r="B31" s="10">
        <v>3.25</v>
      </c>
      <c r="C31" s="10">
        <v>2.5</v>
      </c>
      <c r="D31" s="10">
        <v>2.75</v>
      </c>
      <c r="E31" s="10">
        <v>3</v>
      </c>
      <c r="F31" s="10">
        <v>3</v>
      </c>
      <c r="G31" s="10"/>
      <c r="J31" s="3" t="s">
        <v>5</v>
      </c>
      <c r="K31" s="10">
        <v>4</v>
      </c>
      <c r="L31" s="10">
        <v>3.75</v>
      </c>
      <c r="M31" s="10">
        <v>4.25</v>
      </c>
      <c r="N31" s="10">
        <v>4</v>
      </c>
      <c r="O31" s="10">
        <v>3.5</v>
      </c>
      <c r="P31" s="10"/>
    </row>
    <row r="32" spans="1:16" ht="18" x14ac:dyDescent="0.25">
      <c r="A32" s="3" t="s">
        <v>6</v>
      </c>
      <c r="B32" s="10">
        <v>3.5</v>
      </c>
      <c r="C32" s="10">
        <v>2.25</v>
      </c>
      <c r="D32" s="10">
        <v>2.75</v>
      </c>
      <c r="E32" s="10">
        <v>3</v>
      </c>
      <c r="F32" s="10">
        <v>2.5</v>
      </c>
      <c r="G32" s="10"/>
      <c r="J32" s="3" t="s">
        <v>6</v>
      </c>
      <c r="K32" s="10">
        <v>4.25</v>
      </c>
      <c r="L32" s="10">
        <v>3.5</v>
      </c>
      <c r="M32" s="10">
        <v>4.25</v>
      </c>
      <c r="N32" s="10">
        <v>4</v>
      </c>
      <c r="O32" s="10">
        <v>3.5</v>
      </c>
      <c r="P32" s="10"/>
    </row>
    <row r="33" spans="1:16" ht="18" x14ac:dyDescent="0.25">
      <c r="A33" s="13" t="s">
        <v>23</v>
      </c>
      <c r="B33" s="29">
        <f>SUM(B28:B32)</f>
        <v>18.25</v>
      </c>
      <c r="C33" s="29">
        <f>SUM(C28:C32)</f>
        <v>13.75</v>
      </c>
      <c r="D33" s="29">
        <f>SUM(D28:D32)</f>
        <v>14.75</v>
      </c>
      <c r="E33" s="29">
        <f>SUM(E28:E32)</f>
        <v>15</v>
      </c>
      <c r="F33" s="29">
        <f>SUM(F28:F32)</f>
        <v>16.75</v>
      </c>
      <c r="G33" s="29">
        <f>AVERAGE(B33:F33)</f>
        <v>15.7</v>
      </c>
      <c r="J33" s="13" t="s">
        <v>23</v>
      </c>
      <c r="K33" s="29">
        <f>SUM(K28:K32)</f>
        <v>21.5</v>
      </c>
      <c r="L33" s="29">
        <f>SUM(L28:L32)</f>
        <v>18</v>
      </c>
      <c r="M33" s="29">
        <f>SUM(M28:M32)</f>
        <v>21.75</v>
      </c>
      <c r="N33" s="29">
        <f>SUM(N28:N32)</f>
        <v>20</v>
      </c>
      <c r="O33" s="29">
        <f>SUM(O28:O32)</f>
        <v>19.25</v>
      </c>
      <c r="P33" s="29">
        <f>AVERAGE(K33:O33)</f>
        <v>20.100000000000001</v>
      </c>
    </row>
    <row r="34" spans="1:16" ht="18" x14ac:dyDescent="0.25">
      <c r="A34" s="6" t="s">
        <v>7</v>
      </c>
      <c r="B34" s="11"/>
      <c r="C34" s="11"/>
      <c r="D34" s="11"/>
      <c r="E34" s="11"/>
      <c r="F34" s="11"/>
      <c r="G34" s="10"/>
      <c r="J34" s="6" t="s">
        <v>7</v>
      </c>
      <c r="K34" s="11"/>
      <c r="L34" s="11"/>
      <c r="M34" s="11"/>
      <c r="N34" s="11"/>
      <c r="O34" s="11"/>
      <c r="P34" s="10"/>
    </row>
    <row r="35" spans="1:16" ht="30.75" x14ac:dyDescent="0.25">
      <c r="A35" s="3" t="s">
        <v>8</v>
      </c>
      <c r="B35" s="10">
        <v>4.25</v>
      </c>
      <c r="C35" s="10">
        <v>2.5</v>
      </c>
      <c r="D35" s="10">
        <v>3.5</v>
      </c>
      <c r="E35" s="10">
        <v>3.25</v>
      </c>
      <c r="F35" s="10">
        <v>3.75</v>
      </c>
      <c r="G35" s="10"/>
      <c r="J35" s="3" t="s">
        <v>8</v>
      </c>
      <c r="K35" s="10">
        <v>4.75</v>
      </c>
      <c r="L35" s="10">
        <v>3</v>
      </c>
      <c r="M35" s="10">
        <v>4.75</v>
      </c>
      <c r="N35" s="10">
        <v>4.5</v>
      </c>
      <c r="O35" s="10">
        <v>4.25</v>
      </c>
      <c r="P35" s="10"/>
    </row>
    <row r="36" spans="1:16" ht="75.75" x14ac:dyDescent="0.25">
      <c r="A36" s="3" t="s">
        <v>9</v>
      </c>
      <c r="B36" s="10">
        <v>4</v>
      </c>
      <c r="C36" s="10">
        <v>2.75</v>
      </c>
      <c r="D36" s="10">
        <v>3.25</v>
      </c>
      <c r="E36" s="10">
        <v>3.25</v>
      </c>
      <c r="F36" s="10">
        <v>3.5</v>
      </c>
      <c r="G36" s="10"/>
      <c r="J36" s="3" t="s">
        <v>9</v>
      </c>
      <c r="K36" s="10">
        <v>4.5</v>
      </c>
      <c r="L36" s="10">
        <v>3.5</v>
      </c>
      <c r="M36" s="10">
        <v>5.25</v>
      </c>
      <c r="N36" s="10">
        <v>4.5</v>
      </c>
      <c r="O36" s="10">
        <v>4.25</v>
      </c>
      <c r="P36" s="10"/>
    </row>
    <row r="37" spans="1:16" ht="18.75" x14ac:dyDescent="0.3">
      <c r="A37" s="3" t="s">
        <v>10</v>
      </c>
      <c r="B37" s="12">
        <v>4</v>
      </c>
      <c r="C37" s="12">
        <v>2.5</v>
      </c>
      <c r="D37" s="12">
        <v>3</v>
      </c>
      <c r="E37" s="12">
        <v>3.25</v>
      </c>
      <c r="F37" s="12">
        <v>3.5</v>
      </c>
      <c r="G37" s="10"/>
      <c r="J37" s="3" t="s">
        <v>10</v>
      </c>
      <c r="K37" s="12">
        <v>4.5</v>
      </c>
      <c r="L37" s="12">
        <v>3</v>
      </c>
      <c r="M37" s="12">
        <v>4.25</v>
      </c>
      <c r="N37" s="12">
        <v>4.5</v>
      </c>
      <c r="O37" s="12">
        <v>4</v>
      </c>
      <c r="P37" s="10"/>
    </row>
    <row r="38" spans="1:16" ht="31.5" x14ac:dyDescent="0.3">
      <c r="A38" s="3" t="s">
        <v>11</v>
      </c>
      <c r="B38" s="12">
        <v>4.25</v>
      </c>
      <c r="C38" s="12">
        <v>2.25</v>
      </c>
      <c r="D38" s="12">
        <v>2.75</v>
      </c>
      <c r="E38" s="12">
        <v>3.25</v>
      </c>
      <c r="F38" s="12">
        <v>3.5</v>
      </c>
      <c r="G38" s="10"/>
      <c r="J38" s="3" t="s">
        <v>11</v>
      </c>
      <c r="K38" s="12">
        <v>4.5</v>
      </c>
      <c r="L38" s="12">
        <v>3.5</v>
      </c>
      <c r="M38" s="12">
        <v>4.25</v>
      </c>
      <c r="N38" s="12">
        <v>4.5</v>
      </c>
      <c r="O38" s="12">
        <v>4</v>
      </c>
      <c r="P38" s="10"/>
    </row>
    <row r="39" spans="1:16" ht="18" x14ac:dyDescent="0.25">
      <c r="A39" s="13" t="s">
        <v>24</v>
      </c>
      <c r="B39" s="29">
        <f>SUM(B35:B38)</f>
        <v>16.5</v>
      </c>
      <c r="C39" s="29">
        <f>SUM(C35:C38)</f>
        <v>10</v>
      </c>
      <c r="D39" s="29">
        <f>SUM(D35:D38)</f>
        <v>12.5</v>
      </c>
      <c r="E39" s="29">
        <f>SUM(E35:E38)</f>
        <v>13</v>
      </c>
      <c r="F39" s="29">
        <f>SUM(F35:F38)</f>
        <v>14.25</v>
      </c>
      <c r="G39" s="29">
        <f>AVERAGE(B39:F39)</f>
        <v>13.25</v>
      </c>
      <c r="J39" s="13" t="s">
        <v>24</v>
      </c>
      <c r="K39" s="29">
        <f>SUM(K35:K38)</f>
        <v>18.25</v>
      </c>
      <c r="L39" s="29">
        <f>SUM(L35:L38)</f>
        <v>13</v>
      </c>
      <c r="M39" s="29">
        <f>SUM(M35:M38)</f>
        <v>18.5</v>
      </c>
      <c r="N39" s="29">
        <f>SUM(N35:N38)</f>
        <v>18</v>
      </c>
      <c r="O39" s="29">
        <f>SUM(O35:O38)</f>
        <v>16.5</v>
      </c>
      <c r="P39" s="29">
        <f>AVERAGE(K39:O39)</f>
        <v>16.850000000000001</v>
      </c>
    </row>
    <row r="40" spans="1:16" ht="18" x14ac:dyDescent="0.25">
      <c r="A40" s="15" t="s">
        <v>21</v>
      </c>
      <c r="B40" s="16"/>
      <c r="C40" s="16"/>
      <c r="D40" s="16"/>
      <c r="E40" s="16"/>
      <c r="F40" s="16"/>
      <c r="G40" s="16"/>
      <c r="J40" s="15" t="s">
        <v>21</v>
      </c>
      <c r="K40" s="16"/>
      <c r="L40" s="16"/>
      <c r="M40" s="16"/>
      <c r="N40" s="16"/>
      <c r="O40" s="16"/>
      <c r="P40" s="16"/>
    </row>
    <row r="41" spans="1:16" ht="18" x14ac:dyDescent="0.25">
      <c r="A41" s="18" t="s">
        <v>25</v>
      </c>
      <c r="B41" s="16"/>
      <c r="C41" s="16"/>
      <c r="D41" s="16"/>
      <c r="E41" s="16"/>
      <c r="F41" s="16"/>
      <c r="G41" s="16">
        <f>G33+G39-G40</f>
        <v>28.95</v>
      </c>
      <c r="J41" s="18" t="s">
        <v>25</v>
      </c>
      <c r="K41" s="16"/>
      <c r="L41" s="16"/>
      <c r="M41" s="16"/>
      <c r="N41" s="16"/>
      <c r="O41" s="16"/>
      <c r="P41" s="16">
        <f>P33+P39-P40</f>
        <v>36.950000000000003</v>
      </c>
    </row>
    <row r="42" spans="1:16" ht="18" x14ac:dyDescent="0.25">
      <c r="A42" s="18" t="s">
        <v>73</v>
      </c>
      <c r="B42" s="16"/>
      <c r="C42" s="16"/>
      <c r="D42" s="16"/>
      <c r="E42" s="16"/>
      <c r="F42" s="16"/>
      <c r="G42" s="30">
        <f>G18+G41</f>
        <v>40.875</v>
      </c>
      <c r="J42" s="18" t="s">
        <v>73</v>
      </c>
      <c r="K42" s="16"/>
      <c r="L42" s="16"/>
      <c r="M42" s="16"/>
      <c r="N42" s="16"/>
      <c r="O42" s="16"/>
      <c r="P42" s="30">
        <f>P18+P41</f>
        <v>50.85</v>
      </c>
    </row>
    <row r="43" spans="1:16" ht="18" x14ac:dyDescent="0.25">
      <c r="F43" s="20" t="s">
        <v>22</v>
      </c>
      <c r="G43" s="21">
        <v>2</v>
      </c>
      <c r="O43" s="20" t="s">
        <v>22</v>
      </c>
      <c r="P43" s="21">
        <v>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62"/>
  <sheetViews>
    <sheetView zoomScale="62" zoomScaleNormal="62" workbookViewId="0">
      <selection activeCell="AN50" sqref="AN50"/>
    </sheetView>
  </sheetViews>
  <sheetFormatPr defaultRowHeight="15" outlineLevelCol="1" x14ac:dyDescent="0.25"/>
  <cols>
    <col min="1" max="1" width="58.5703125" customWidth="1" outlineLevel="1"/>
    <col min="2" max="7" width="12.7109375" customWidth="1" outlineLevel="1"/>
    <col min="9" max="9" width="58.5703125" customWidth="1" outlineLevel="1"/>
    <col min="10" max="13" width="11" customWidth="1" outlineLevel="1"/>
    <col min="14" max="14" width="10.85546875" bestFit="1" customWidth="1" outlineLevel="1"/>
    <col min="15" max="15" width="13" customWidth="1" outlineLevel="1"/>
    <col min="17" max="17" width="58.5703125" customWidth="1" outlineLevel="1"/>
    <col min="18" max="21" width="11" customWidth="1" outlineLevel="1"/>
    <col min="22" max="22" width="10.85546875" bestFit="1" customWidth="1" outlineLevel="1"/>
    <col min="23" max="23" width="13" customWidth="1" outlineLevel="1"/>
    <col min="25" max="25" width="58.5703125" customWidth="1" outlineLevel="1"/>
    <col min="26" max="29" width="11" customWidth="1" outlineLevel="1"/>
    <col min="30" max="30" width="10.85546875" bestFit="1" customWidth="1" outlineLevel="1"/>
    <col min="31" max="31" width="13" customWidth="1" outlineLevel="1"/>
    <col min="34" max="34" width="58.5703125" customWidth="1"/>
    <col min="35" max="40" width="12.7109375" customWidth="1"/>
    <col min="43" max="43" width="58.5703125" customWidth="1"/>
    <col min="44" max="49" width="12.7109375" customWidth="1"/>
  </cols>
  <sheetData>
    <row r="1" spans="1:49" ht="18.75" x14ac:dyDescent="0.3">
      <c r="A1" s="8" t="s">
        <v>95</v>
      </c>
      <c r="B1" s="1"/>
      <c r="C1" s="1"/>
      <c r="D1" s="1"/>
      <c r="E1" s="1"/>
      <c r="F1" s="1"/>
      <c r="I1" s="8" t="s">
        <v>95</v>
      </c>
      <c r="J1" s="1"/>
      <c r="K1" s="1"/>
      <c r="L1" s="1"/>
      <c r="M1" s="1"/>
      <c r="N1" s="1"/>
      <c r="Q1" s="8" t="s">
        <v>95</v>
      </c>
      <c r="R1" s="1"/>
      <c r="S1" s="1"/>
      <c r="T1" s="1"/>
      <c r="U1" s="1"/>
      <c r="V1" s="1"/>
      <c r="Y1" s="8" t="s">
        <v>95</v>
      </c>
      <c r="Z1" s="1"/>
      <c r="AA1" s="1"/>
      <c r="AB1" s="1"/>
      <c r="AC1" s="1"/>
      <c r="AD1" s="1"/>
      <c r="AH1" s="8" t="s">
        <v>95</v>
      </c>
      <c r="AI1" s="1"/>
      <c r="AJ1" s="1"/>
      <c r="AK1" s="1"/>
      <c r="AL1" s="1"/>
      <c r="AM1" s="1"/>
      <c r="AQ1" s="8" t="s">
        <v>95</v>
      </c>
      <c r="AR1" s="1"/>
      <c r="AS1" s="1"/>
      <c r="AT1" s="1"/>
      <c r="AU1" s="1"/>
      <c r="AV1" s="1"/>
    </row>
    <row r="2" spans="1:49" ht="15.75" x14ac:dyDescent="0.25">
      <c r="A2" s="2" t="s">
        <v>94</v>
      </c>
      <c r="I2" s="2" t="s">
        <v>94</v>
      </c>
      <c r="Q2" s="2" t="s">
        <v>94</v>
      </c>
      <c r="Y2" s="2" t="s">
        <v>94</v>
      </c>
      <c r="AH2" s="2" t="s">
        <v>94</v>
      </c>
      <c r="AQ2" s="2" t="s">
        <v>94</v>
      </c>
    </row>
    <row r="3" spans="1:49" ht="15.75" x14ac:dyDescent="0.25">
      <c r="A3" s="7" t="s">
        <v>77</v>
      </c>
      <c r="B3" s="7" t="s">
        <v>18</v>
      </c>
      <c r="I3" s="7" t="s">
        <v>77</v>
      </c>
      <c r="J3" s="7" t="s">
        <v>19</v>
      </c>
      <c r="Q3" s="7" t="s">
        <v>77</v>
      </c>
      <c r="R3" s="7" t="s">
        <v>20</v>
      </c>
      <c r="Y3" s="7" t="s">
        <v>77</v>
      </c>
      <c r="Z3" s="7" t="s">
        <v>26</v>
      </c>
      <c r="AH3" s="7" t="s">
        <v>77</v>
      </c>
      <c r="AI3" s="7" t="s">
        <v>27</v>
      </c>
      <c r="AQ3" s="7" t="s">
        <v>77</v>
      </c>
      <c r="AR3" s="7" t="s">
        <v>28</v>
      </c>
    </row>
    <row r="4" spans="1:49" ht="18" x14ac:dyDescent="0.25">
      <c r="A4" s="46" t="s">
        <v>36</v>
      </c>
      <c r="B4" s="45" t="s">
        <v>96</v>
      </c>
      <c r="C4" s="9"/>
      <c r="D4" s="9"/>
      <c r="E4" s="9"/>
      <c r="F4" s="9"/>
      <c r="G4" s="14"/>
      <c r="I4" s="46" t="s">
        <v>67</v>
      </c>
      <c r="J4" s="45" t="s">
        <v>96</v>
      </c>
      <c r="K4" s="9"/>
      <c r="L4" s="9"/>
      <c r="M4" s="9"/>
      <c r="N4" s="9"/>
      <c r="O4" s="14"/>
      <c r="Q4" s="46" t="s">
        <v>70</v>
      </c>
      <c r="R4" s="9" t="s">
        <v>96</v>
      </c>
      <c r="S4" s="9"/>
      <c r="T4" s="9"/>
      <c r="U4" s="9"/>
      <c r="V4" s="9"/>
      <c r="W4" s="14"/>
      <c r="Y4" s="38" t="s">
        <v>71</v>
      </c>
      <c r="Z4" s="45" t="s">
        <v>96</v>
      </c>
      <c r="AA4" s="9"/>
      <c r="AB4" s="9"/>
      <c r="AC4" s="9"/>
      <c r="AD4" s="9"/>
      <c r="AE4" s="14"/>
      <c r="AH4" s="46" t="s">
        <v>69</v>
      </c>
      <c r="AI4" s="45" t="s">
        <v>96</v>
      </c>
      <c r="AJ4" s="9"/>
      <c r="AK4" s="9"/>
      <c r="AL4" s="9"/>
      <c r="AM4" s="9"/>
      <c r="AN4" s="14"/>
      <c r="AQ4" s="46" t="s">
        <v>61</v>
      </c>
      <c r="AR4" s="45" t="s">
        <v>96</v>
      </c>
      <c r="AS4" s="9"/>
      <c r="AT4" s="9"/>
      <c r="AU4" s="9"/>
      <c r="AV4" s="9"/>
      <c r="AW4" s="14"/>
    </row>
    <row r="5" spans="1:49" ht="18" x14ac:dyDescent="0.25">
      <c r="A5" s="5" t="s">
        <v>93</v>
      </c>
      <c r="B5" s="4" t="s">
        <v>12</v>
      </c>
      <c r="C5" s="4" t="s">
        <v>13</v>
      </c>
      <c r="D5" s="4" t="s">
        <v>14</v>
      </c>
      <c r="E5" s="4" t="s">
        <v>15</v>
      </c>
      <c r="F5" s="4" t="s">
        <v>16</v>
      </c>
      <c r="G5" s="10" t="s">
        <v>92</v>
      </c>
      <c r="I5" s="5" t="s">
        <v>93</v>
      </c>
      <c r="J5" s="4" t="s">
        <v>12</v>
      </c>
      <c r="K5" s="4" t="s">
        <v>13</v>
      </c>
      <c r="L5" s="4" t="s">
        <v>14</v>
      </c>
      <c r="M5" s="4" t="s">
        <v>15</v>
      </c>
      <c r="N5" s="4" t="s">
        <v>16</v>
      </c>
      <c r="O5" s="10" t="s">
        <v>92</v>
      </c>
      <c r="Q5" s="5" t="s">
        <v>93</v>
      </c>
      <c r="R5" s="4" t="s">
        <v>12</v>
      </c>
      <c r="S5" s="4" t="s">
        <v>13</v>
      </c>
      <c r="T5" s="4" t="s">
        <v>14</v>
      </c>
      <c r="U5" s="4" t="s">
        <v>15</v>
      </c>
      <c r="V5" s="4" t="s">
        <v>16</v>
      </c>
      <c r="W5" s="10" t="s">
        <v>92</v>
      </c>
      <c r="Y5" s="5" t="s">
        <v>93</v>
      </c>
      <c r="Z5" s="4" t="s">
        <v>12</v>
      </c>
      <c r="AA5" s="4" t="s">
        <v>13</v>
      </c>
      <c r="AB5" s="4" t="s">
        <v>14</v>
      </c>
      <c r="AC5" s="4" t="s">
        <v>15</v>
      </c>
      <c r="AD5" s="4" t="s">
        <v>16</v>
      </c>
      <c r="AE5" s="10" t="s">
        <v>92</v>
      </c>
      <c r="AH5" s="5" t="s">
        <v>93</v>
      </c>
      <c r="AI5" s="4" t="s">
        <v>12</v>
      </c>
      <c r="AJ5" s="4" t="s">
        <v>13</v>
      </c>
      <c r="AK5" s="4" t="s">
        <v>14</v>
      </c>
      <c r="AL5" s="4" t="s">
        <v>15</v>
      </c>
      <c r="AM5" s="4" t="s">
        <v>16</v>
      </c>
      <c r="AN5" s="10" t="s">
        <v>92</v>
      </c>
      <c r="AQ5" s="5" t="s">
        <v>93</v>
      </c>
      <c r="AR5" s="4" t="s">
        <v>12</v>
      </c>
      <c r="AS5" s="4" t="s">
        <v>13</v>
      </c>
      <c r="AT5" s="4" t="s">
        <v>14</v>
      </c>
      <c r="AU5" s="4" t="s">
        <v>15</v>
      </c>
      <c r="AV5" s="4" t="s">
        <v>16</v>
      </c>
      <c r="AW5" s="10" t="s">
        <v>92</v>
      </c>
    </row>
    <row r="6" spans="1:49" ht="18" x14ac:dyDescent="0.25">
      <c r="A6" s="53" t="s">
        <v>91</v>
      </c>
      <c r="B6" s="10">
        <v>3.25</v>
      </c>
      <c r="C6" s="10">
        <v>3</v>
      </c>
      <c r="D6" s="54">
        <v>3</v>
      </c>
      <c r="E6" s="10">
        <v>3</v>
      </c>
      <c r="F6" s="10">
        <v>3</v>
      </c>
      <c r="G6" s="10"/>
      <c r="I6" s="53" t="s">
        <v>91</v>
      </c>
      <c r="J6" s="10">
        <v>3.25</v>
      </c>
      <c r="K6" s="10">
        <v>3.5</v>
      </c>
      <c r="L6" s="10">
        <v>3.5</v>
      </c>
      <c r="M6" s="10">
        <v>3.25</v>
      </c>
      <c r="N6" s="10">
        <v>3.25</v>
      </c>
      <c r="O6" s="10"/>
      <c r="Q6" s="53" t="s">
        <v>91</v>
      </c>
      <c r="R6" s="10">
        <v>5.25</v>
      </c>
      <c r="S6" s="10">
        <v>4.5</v>
      </c>
      <c r="T6" s="10">
        <v>4.25</v>
      </c>
      <c r="U6" s="10">
        <v>4</v>
      </c>
      <c r="V6" s="10">
        <v>3.75</v>
      </c>
      <c r="W6" s="10"/>
      <c r="Y6" s="53" t="s">
        <v>91</v>
      </c>
      <c r="Z6" s="10">
        <v>5</v>
      </c>
      <c r="AA6" s="10">
        <v>5.75</v>
      </c>
      <c r="AB6" s="10">
        <v>4.75</v>
      </c>
      <c r="AC6" s="10">
        <v>4.5</v>
      </c>
      <c r="AD6" s="10">
        <v>4.5</v>
      </c>
      <c r="AE6" s="10"/>
      <c r="AH6" s="53" t="s">
        <v>91</v>
      </c>
      <c r="AI6" s="10">
        <v>4</v>
      </c>
      <c r="AJ6" s="10">
        <v>4.25</v>
      </c>
      <c r="AK6" s="10">
        <v>3.5</v>
      </c>
      <c r="AL6" s="10">
        <v>3.75</v>
      </c>
      <c r="AM6" s="10">
        <v>4.25</v>
      </c>
      <c r="AN6" s="10"/>
      <c r="AQ6" s="53" t="s">
        <v>91</v>
      </c>
      <c r="AR6" s="10">
        <v>2.75</v>
      </c>
      <c r="AS6" s="10">
        <v>3</v>
      </c>
      <c r="AT6" s="10">
        <v>3</v>
      </c>
      <c r="AU6" s="10">
        <v>3</v>
      </c>
      <c r="AV6" s="10">
        <v>4</v>
      </c>
      <c r="AW6" s="10"/>
    </row>
    <row r="7" spans="1:49" ht="30.75" x14ac:dyDescent="0.25">
      <c r="A7" s="3" t="s">
        <v>90</v>
      </c>
      <c r="B7" s="10">
        <v>3.25</v>
      </c>
      <c r="C7" s="10">
        <v>3.25</v>
      </c>
      <c r="D7" s="10">
        <v>2.75</v>
      </c>
      <c r="E7" s="10">
        <v>3</v>
      </c>
      <c r="F7" s="10">
        <v>3</v>
      </c>
      <c r="G7" s="10"/>
      <c r="I7" s="3" t="s">
        <v>90</v>
      </c>
      <c r="J7" s="10">
        <v>3.25</v>
      </c>
      <c r="K7" s="10">
        <v>3.75</v>
      </c>
      <c r="L7" s="10">
        <v>3.75</v>
      </c>
      <c r="M7" s="10">
        <v>3.25</v>
      </c>
      <c r="N7" s="10">
        <v>3</v>
      </c>
      <c r="O7" s="10"/>
      <c r="Q7" s="3" t="s">
        <v>90</v>
      </c>
      <c r="R7" s="10">
        <v>5</v>
      </c>
      <c r="S7" s="10">
        <v>4.5</v>
      </c>
      <c r="T7" s="10">
        <v>4.5</v>
      </c>
      <c r="U7" s="10">
        <v>4</v>
      </c>
      <c r="V7" s="10">
        <v>4.25</v>
      </c>
      <c r="W7" s="10"/>
      <c r="Y7" s="3" t="s">
        <v>90</v>
      </c>
      <c r="Z7" s="10">
        <v>5.25</v>
      </c>
      <c r="AA7" s="10">
        <v>5.5</v>
      </c>
      <c r="AB7" s="10">
        <v>4.5</v>
      </c>
      <c r="AC7" s="10">
        <v>4.5</v>
      </c>
      <c r="AD7" s="10">
        <v>4.25</v>
      </c>
      <c r="AE7" s="10"/>
      <c r="AH7" s="3" t="s">
        <v>90</v>
      </c>
      <c r="AI7" s="10">
        <v>3.75</v>
      </c>
      <c r="AJ7" s="10">
        <v>4</v>
      </c>
      <c r="AK7" s="10">
        <v>3.5</v>
      </c>
      <c r="AL7" s="10">
        <v>3.75</v>
      </c>
      <c r="AM7" s="10">
        <v>4</v>
      </c>
      <c r="AN7" s="10"/>
      <c r="AQ7" s="3" t="s">
        <v>90</v>
      </c>
      <c r="AR7" s="10">
        <v>3</v>
      </c>
      <c r="AS7" s="10">
        <v>3.25</v>
      </c>
      <c r="AT7" s="10">
        <v>3.25</v>
      </c>
      <c r="AU7" s="10">
        <v>3</v>
      </c>
      <c r="AV7" s="10">
        <v>4</v>
      </c>
      <c r="AW7" s="10"/>
    </row>
    <row r="8" spans="1:49" ht="30.75" x14ac:dyDescent="0.25">
      <c r="A8" s="3" t="s">
        <v>89</v>
      </c>
      <c r="B8" s="10">
        <v>3</v>
      </c>
      <c r="C8" s="10">
        <v>3.25</v>
      </c>
      <c r="D8" s="10">
        <v>3</v>
      </c>
      <c r="E8" s="10">
        <v>3</v>
      </c>
      <c r="F8" s="10">
        <v>2</v>
      </c>
      <c r="G8" s="10"/>
      <c r="I8" s="3" t="s">
        <v>89</v>
      </c>
      <c r="J8" s="10">
        <v>3.5</v>
      </c>
      <c r="K8" s="10">
        <v>3.75</v>
      </c>
      <c r="L8" s="10">
        <v>3.5</v>
      </c>
      <c r="M8" s="10">
        <v>3.25</v>
      </c>
      <c r="N8" s="10">
        <v>3.25</v>
      </c>
      <c r="O8" s="10"/>
      <c r="Q8" s="3" t="s">
        <v>89</v>
      </c>
      <c r="R8" s="10">
        <v>5.25</v>
      </c>
      <c r="S8" s="10">
        <v>4.5</v>
      </c>
      <c r="T8" s="10">
        <v>4.25</v>
      </c>
      <c r="U8" s="10">
        <v>4</v>
      </c>
      <c r="V8" s="10">
        <v>4</v>
      </c>
      <c r="W8" s="10"/>
      <c r="Y8" s="3" t="s">
        <v>89</v>
      </c>
      <c r="Z8" s="10">
        <v>5</v>
      </c>
      <c r="AA8" s="10">
        <v>5.5</v>
      </c>
      <c r="AB8" s="10">
        <v>4.5</v>
      </c>
      <c r="AC8" s="10">
        <v>4.5</v>
      </c>
      <c r="AD8" s="10">
        <v>4.25</v>
      </c>
      <c r="AE8" s="10"/>
      <c r="AH8" s="3" t="s">
        <v>89</v>
      </c>
      <c r="AI8" s="10">
        <v>4</v>
      </c>
      <c r="AJ8" s="10">
        <v>4.25</v>
      </c>
      <c r="AK8" s="10">
        <v>3.25</v>
      </c>
      <c r="AL8" s="10">
        <v>3.5</v>
      </c>
      <c r="AM8" s="10">
        <v>4</v>
      </c>
      <c r="AN8" s="10"/>
      <c r="AQ8" s="3" t="s">
        <v>89</v>
      </c>
      <c r="AR8" s="10">
        <v>2.75</v>
      </c>
      <c r="AS8" s="10">
        <v>3.25</v>
      </c>
      <c r="AT8" s="10">
        <v>3.25</v>
      </c>
      <c r="AU8" s="10">
        <v>3</v>
      </c>
      <c r="AV8" s="10">
        <v>3.25</v>
      </c>
      <c r="AW8" s="10"/>
    </row>
    <row r="9" spans="1:49" ht="30.75" x14ac:dyDescent="0.25">
      <c r="A9" s="3" t="s">
        <v>88</v>
      </c>
      <c r="B9" s="10">
        <v>3</v>
      </c>
      <c r="C9" s="10">
        <v>3.25</v>
      </c>
      <c r="D9" s="10">
        <v>3</v>
      </c>
      <c r="E9" s="10">
        <v>3</v>
      </c>
      <c r="F9" s="10">
        <v>3</v>
      </c>
      <c r="G9" s="10"/>
      <c r="I9" s="3" t="s">
        <v>88</v>
      </c>
      <c r="J9" s="10">
        <v>3.5</v>
      </c>
      <c r="K9" s="10">
        <v>3.5</v>
      </c>
      <c r="L9" s="10">
        <v>3.75</v>
      </c>
      <c r="M9" s="10">
        <v>3.25</v>
      </c>
      <c r="N9" s="10">
        <v>3</v>
      </c>
      <c r="O9" s="10"/>
      <c r="Q9" s="3" t="s">
        <v>88</v>
      </c>
      <c r="R9" s="10">
        <v>5</v>
      </c>
      <c r="S9" s="10">
        <v>4.5</v>
      </c>
      <c r="T9" s="10">
        <v>4.5</v>
      </c>
      <c r="U9" s="10">
        <v>4</v>
      </c>
      <c r="V9" s="10">
        <v>4</v>
      </c>
      <c r="W9" s="10"/>
      <c r="Y9" s="3" t="s">
        <v>88</v>
      </c>
      <c r="Z9" s="10">
        <v>4.75</v>
      </c>
      <c r="AA9" s="10">
        <v>5.5</v>
      </c>
      <c r="AB9" s="10">
        <v>4.75</v>
      </c>
      <c r="AC9" s="10">
        <v>4.5</v>
      </c>
      <c r="AD9" s="10">
        <v>4.5</v>
      </c>
      <c r="AE9" s="10"/>
      <c r="AH9" s="3" t="s">
        <v>88</v>
      </c>
      <c r="AI9" s="10">
        <v>3.5</v>
      </c>
      <c r="AJ9" s="10">
        <v>4</v>
      </c>
      <c r="AK9" s="10">
        <v>3.25</v>
      </c>
      <c r="AL9" s="10">
        <v>3.5</v>
      </c>
      <c r="AM9" s="10">
        <v>4.25</v>
      </c>
      <c r="AN9" s="10"/>
      <c r="AQ9" s="3" t="s">
        <v>88</v>
      </c>
      <c r="AR9" s="10">
        <v>3</v>
      </c>
      <c r="AS9" s="10">
        <v>3.25</v>
      </c>
      <c r="AT9" s="10">
        <v>3</v>
      </c>
      <c r="AU9" s="10">
        <v>3</v>
      </c>
      <c r="AV9" s="10">
        <v>3.5</v>
      </c>
      <c r="AW9" s="10"/>
    </row>
    <row r="10" spans="1:49" ht="18" x14ac:dyDescent="0.25">
      <c r="A10" s="13" t="s">
        <v>87</v>
      </c>
      <c r="B10" s="29">
        <f>SUM(B6:B9)</f>
        <v>12.5</v>
      </c>
      <c r="C10" s="29">
        <f>SUM(C6:C9)</f>
        <v>12.75</v>
      </c>
      <c r="D10" s="29">
        <f>SUM(D6:D9)</f>
        <v>11.75</v>
      </c>
      <c r="E10" s="29">
        <f>SUM(E6:E9)</f>
        <v>12</v>
      </c>
      <c r="F10" s="29">
        <f>SUM(F6:F9)</f>
        <v>11</v>
      </c>
      <c r="G10" s="29">
        <f>AVERAGE(B10:F10)/2</f>
        <v>6</v>
      </c>
      <c r="I10" s="13" t="s">
        <v>87</v>
      </c>
      <c r="J10" s="29">
        <f>SUM(J6:J9)</f>
        <v>13.5</v>
      </c>
      <c r="K10" s="29">
        <f>SUM(K6:K9)</f>
        <v>14.5</v>
      </c>
      <c r="L10" s="29">
        <f>SUM(L6:L9)</f>
        <v>14.5</v>
      </c>
      <c r="M10" s="29">
        <f>SUM(M6:M9)</f>
        <v>13</v>
      </c>
      <c r="N10" s="29">
        <f>SUM(N6:N9)</f>
        <v>12.5</v>
      </c>
      <c r="O10" s="29">
        <f>AVERAGE(J10:N10)/2</f>
        <v>6.8</v>
      </c>
      <c r="Q10" s="13" t="s">
        <v>87</v>
      </c>
      <c r="R10" s="29">
        <f>SUM(R6:R9)</f>
        <v>20.5</v>
      </c>
      <c r="S10" s="29">
        <f>SUM(S6:S9)</f>
        <v>18</v>
      </c>
      <c r="T10" s="29">
        <f>SUM(T6:T9)</f>
        <v>17.5</v>
      </c>
      <c r="U10" s="29">
        <f>SUM(U6:U9)</f>
        <v>16</v>
      </c>
      <c r="V10" s="29">
        <f>SUM(V6:V9)</f>
        <v>16</v>
      </c>
      <c r="W10" s="29">
        <f>AVERAGE(R10:V10)/2</f>
        <v>8.8000000000000007</v>
      </c>
      <c r="Y10" s="13" t="s">
        <v>87</v>
      </c>
      <c r="Z10" s="29">
        <f>SUM(Z6:Z9)</f>
        <v>20</v>
      </c>
      <c r="AA10" s="29">
        <f>SUM(AA6:AA9)</f>
        <v>22.25</v>
      </c>
      <c r="AB10" s="29">
        <f>SUM(AB6:AB9)</f>
        <v>18.5</v>
      </c>
      <c r="AC10" s="29">
        <f>SUM(AC6:AC9)</f>
        <v>18</v>
      </c>
      <c r="AD10" s="29">
        <f>SUM(AD6:AD9)</f>
        <v>17.5</v>
      </c>
      <c r="AE10" s="29">
        <f>AVERAGE(Z10:AD10)/2</f>
        <v>9.625</v>
      </c>
      <c r="AH10" s="13" t="s">
        <v>87</v>
      </c>
      <c r="AI10" s="29">
        <f>SUM(AI6:AI9)</f>
        <v>15.25</v>
      </c>
      <c r="AJ10" s="29">
        <f>SUM(AJ6:AJ9)</f>
        <v>16.5</v>
      </c>
      <c r="AK10" s="29">
        <f>SUM(AK6:AK9)</f>
        <v>13.5</v>
      </c>
      <c r="AL10" s="29">
        <f>SUM(AL6:AL9)</f>
        <v>14.5</v>
      </c>
      <c r="AM10" s="29">
        <f>SUM(AM6:AM9)</f>
        <v>16.5</v>
      </c>
      <c r="AN10" s="29">
        <f>AVERAGE(AI10:AM10)/2</f>
        <v>7.625</v>
      </c>
      <c r="AQ10" s="13" t="s">
        <v>87</v>
      </c>
      <c r="AR10" s="29">
        <f>SUM(AR6:AR9)</f>
        <v>11.5</v>
      </c>
      <c r="AS10" s="29">
        <f>SUM(AS6:AS9)</f>
        <v>12.75</v>
      </c>
      <c r="AT10" s="29">
        <f>SUM(AT6:AT9)</f>
        <v>12.5</v>
      </c>
      <c r="AU10" s="29">
        <f>SUM(AU6:AU9)</f>
        <v>12</v>
      </c>
      <c r="AV10" s="29">
        <f>SUM(AV6:AV9)</f>
        <v>14.75</v>
      </c>
      <c r="AW10" s="29">
        <f>AVERAGE(AR10:AV10)/2</f>
        <v>6.35</v>
      </c>
    </row>
    <row r="11" spans="1:49" ht="18" x14ac:dyDescent="0.25">
      <c r="A11" s="6" t="s">
        <v>86</v>
      </c>
      <c r="B11" s="11"/>
      <c r="C11" s="11"/>
      <c r="D11" s="11"/>
      <c r="E11" s="11"/>
      <c r="F11" s="11"/>
      <c r="G11" s="10"/>
      <c r="I11" s="6" t="s">
        <v>86</v>
      </c>
      <c r="J11" s="11"/>
      <c r="K11" s="11"/>
      <c r="L11" s="11"/>
      <c r="M11" s="11"/>
      <c r="N11" s="11"/>
      <c r="O11" s="10"/>
      <c r="Q11" s="6" t="s">
        <v>86</v>
      </c>
      <c r="R11" s="11"/>
      <c r="S11" s="11"/>
      <c r="T11" s="11"/>
      <c r="U11" s="11"/>
      <c r="V11" s="11"/>
      <c r="W11" s="10"/>
      <c r="Y11" s="6" t="s">
        <v>86</v>
      </c>
      <c r="Z11" s="11"/>
      <c r="AA11" s="11"/>
      <c r="AB11" s="11"/>
      <c r="AC11" s="11"/>
      <c r="AD11" s="11"/>
      <c r="AE11" s="10"/>
      <c r="AH11" s="6" t="s">
        <v>86</v>
      </c>
      <c r="AI11" s="11"/>
      <c r="AJ11" s="11"/>
      <c r="AK11" s="11"/>
      <c r="AL11" s="11"/>
      <c r="AM11" s="11"/>
      <c r="AN11" s="10"/>
      <c r="AQ11" s="6" t="s">
        <v>86</v>
      </c>
      <c r="AR11" s="11"/>
      <c r="AS11" s="11"/>
      <c r="AT11" s="11"/>
      <c r="AU11" s="11"/>
      <c r="AV11" s="11"/>
      <c r="AW11" s="10"/>
    </row>
    <row r="12" spans="1:49" ht="18" x14ac:dyDescent="0.25">
      <c r="A12" s="53" t="s">
        <v>85</v>
      </c>
      <c r="B12" s="10">
        <v>3</v>
      </c>
      <c r="C12" s="10">
        <v>3</v>
      </c>
      <c r="D12" s="10">
        <v>3</v>
      </c>
      <c r="E12" s="10">
        <v>3.25</v>
      </c>
      <c r="F12" s="10">
        <v>3.25</v>
      </c>
      <c r="G12" s="10"/>
      <c r="I12" s="53" t="s">
        <v>85</v>
      </c>
      <c r="J12" s="10">
        <v>3</v>
      </c>
      <c r="K12" s="10">
        <v>3</v>
      </c>
      <c r="L12" s="10">
        <v>3.5</v>
      </c>
      <c r="M12" s="10">
        <v>3</v>
      </c>
      <c r="N12" s="10">
        <v>3.5</v>
      </c>
      <c r="O12" s="10"/>
      <c r="Q12" s="53" t="s">
        <v>85</v>
      </c>
      <c r="R12" s="10">
        <v>4.75</v>
      </c>
      <c r="S12" s="10">
        <v>4.5</v>
      </c>
      <c r="T12" s="10">
        <v>3.75</v>
      </c>
      <c r="U12" s="10">
        <v>3.75</v>
      </c>
      <c r="V12" s="10">
        <v>4.5</v>
      </c>
      <c r="W12" s="10"/>
      <c r="Y12" s="53" t="s">
        <v>85</v>
      </c>
      <c r="Z12" s="10">
        <v>4.75</v>
      </c>
      <c r="AA12" s="10">
        <v>5.75</v>
      </c>
      <c r="AB12" s="10">
        <v>5</v>
      </c>
      <c r="AC12" s="10">
        <v>4.25</v>
      </c>
      <c r="AD12" s="10">
        <v>4.25</v>
      </c>
      <c r="AE12" s="10"/>
      <c r="AH12" s="53" t="s">
        <v>85</v>
      </c>
      <c r="AI12" s="10">
        <v>3.25</v>
      </c>
      <c r="AJ12" s="10">
        <v>4.25</v>
      </c>
      <c r="AK12" s="10">
        <v>3.25</v>
      </c>
      <c r="AL12" s="10">
        <v>3.5</v>
      </c>
      <c r="AM12" s="10">
        <v>3.75</v>
      </c>
      <c r="AN12" s="10"/>
      <c r="AQ12" s="53" t="s">
        <v>85</v>
      </c>
      <c r="AR12" s="10">
        <v>3</v>
      </c>
      <c r="AS12" s="10">
        <v>3</v>
      </c>
      <c r="AT12" s="10">
        <v>3.25</v>
      </c>
      <c r="AU12" s="10">
        <v>3.25</v>
      </c>
      <c r="AV12" s="10">
        <v>2.5</v>
      </c>
      <c r="AW12" s="10"/>
    </row>
    <row r="13" spans="1:49" ht="45.75" x14ac:dyDescent="0.25">
      <c r="A13" s="3" t="s">
        <v>84</v>
      </c>
      <c r="B13" s="10">
        <v>2.75</v>
      </c>
      <c r="C13" s="10">
        <v>3</v>
      </c>
      <c r="D13" s="10">
        <v>3.25</v>
      </c>
      <c r="E13" s="10">
        <v>3.25</v>
      </c>
      <c r="F13" s="10">
        <v>3.5</v>
      </c>
      <c r="G13" s="10"/>
      <c r="I13" s="3" t="s">
        <v>84</v>
      </c>
      <c r="J13" s="10">
        <v>2.75</v>
      </c>
      <c r="K13" s="10">
        <v>3.25</v>
      </c>
      <c r="L13" s="10">
        <v>3</v>
      </c>
      <c r="M13" s="10">
        <v>3.25</v>
      </c>
      <c r="N13" s="10">
        <v>3.75</v>
      </c>
      <c r="O13" s="10"/>
      <c r="Q13" s="3" t="s">
        <v>84</v>
      </c>
      <c r="R13" s="10">
        <v>5</v>
      </c>
      <c r="S13" s="10">
        <v>4.5</v>
      </c>
      <c r="T13" s="10">
        <v>3.5</v>
      </c>
      <c r="U13" s="10">
        <v>3.75</v>
      </c>
      <c r="V13" s="10">
        <v>4.5</v>
      </c>
      <c r="W13" s="10"/>
      <c r="Y13" s="3" t="s">
        <v>84</v>
      </c>
      <c r="Z13" s="10">
        <v>5</v>
      </c>
      <c r="AA13" s="10">
        <v>6</v>
      </c>
      <c r="AB13" s="10">
        <v>5.25</v>
      </c>
      <c r="AC13" s="10">
        <v>4.5</v>
      </c>
      <c r="AD13" s="10">
        <v>4.5</v>
      </c>
      <c r="AE13" s="10"/>
      <c r="AH13" s="3" t="s">
        <v>84</v>
      </c>
      <c r="AI13" s="10">
        <v>3</v>
      </c>
      <c r="AJ13" s="10">
        <v>4.75</v>
      </c>
      <c r="AK13" s="10">
        <v>3.5</v>
      </c>
      <c r="AL13" s="10">
        <v>3.5</v>
      </c>
      <c r="AM13" s="10">
        <v>4</v>
      </c>
      <c r="AN13" s="10"/>
      <c r="AQ13" s="3" t="s">
        <v>84</v>
      </c>
      <c r="AR13" s="10">
        <v>2.5</v>
      </c>
      <c r="AS13" s="10">
        <v>3.5</v>
      </c>
      <c r="AT13" s="10">
        <v>3.5</v>
      </c>
      <c r="AU13" s="10">
        <v>3.25</v>
      </c>
      <c r="AV13" s="10">
        <v>2.75</v>
      </c>
      <c r="AW13" s="10"/>
    </row>
    <row r="14" spans="1:49" ht="31.5" x14ac:dyDescent="0.3">
      <c r="A14" s="3" t="s">
        <v>83</v>
      </c>
      <c r="B14" s="12">
        <v>3</v>
      </c>
      <c r="C14" s="12">
        <v>2.75</v>
      </c>
      <c r="D14" s="12">
        <v>3.5</v>
      </c>
      <c r="E14" s="12">
        <v>3.25</v>
      </c>
      <c r="F14" s="12">
        <v>3.5</v>
      </c>
      <c r="G14" s="10"/>
      <c r="I14" s="3" t="s">
        <v>83</v>
      </c>
      <c r="J14" s="12">
        <v>3</v>
      </c>
      <c r="K14" s="12">
        <v>3.25</v>
      </c>
      <c r="L14" s="12">
        <v>3.25</v>
      </c>
      <c r="M14" s="12">
        <v>3</v>
      </c>
      <c r="N14" s="12">
        <v>3.75</v>
      </c>
      <c r="O14" s="10"/>
      <c r="Q14" s="3" t="s">
        <v>83</v>
      </c>
      <c r="R14" s="12">
        <v>5.25</v>
      </c>
      <c r="S14" s="12">
        <v>4.5</v>
      </c>
      <c r="T14" s="12">
        <v>3.75</v>
      </c>
      <c r="U14" s="12">
        <v>3.75</v>
      </c>
      <c r="V14" s="12">
        <v>4.25</v>
      </c>
      <c r="W14" s="10"/>
      <c r="Y14" s="3" t="s">
        <v>83</v>
      </c>
      <c r="Z14" s="12">
        <v>4.75</v>
      </c>
      <c r="AA14" s="12">
        <v>5.5</v>
      </c>
      <c r="AB14" s="12">
        <v>5.5</v>
      </c>
      <c r="AC14" s="12">
        <v>4.5</v>
      </c>
      <c r="AD14" s="12">
        <v>4.5</v>
      </c>
      <c r="AE14" s="10"/>
      <c r="AH14" s="3" t="s">
        <v>83</v>
      </c>
      <c r="AI14" s="12">
        <v>3.5</v>
      </c>
      <c r="AJ14" s="12">
        <v>4.75</v>
      </c>
      <c r="AK14" s="12">
        <v>3.25</v>
      </c>
      <c r="AL14" s="12">
        <v>3.5</v>
      </c>
      <c r="AM14" s="12">
        <v>4</v>
      </c>
      <c r="AN14" s="10"/>
      <c r="AQ14" s="3" t="s">
        <v>83</v>
      </c>
      <c r="AR14" s="12">
        <v>2.75</v>
      </c>
      <c r="AS14" s="12">
        <v>3</v>
      </c>
      <c r="AT14" s="12">
        <v>3.5</v>
      </c>
      <c r="AU14" s="12">
        <v>3.25</v>
      </c>
      <c r="AV14" s="12">
        <v>3</v>
      </c>
      <c r="AW14" s="10"/>
    </row>
    <row r="15" spans="1:49" ht="31.5" x14ac:dyDescent="0.3">
      <c r="A15" s="3" t="s">
        <v>82</v>
      </c>
      <c r="B15" s="12">
        <v>3</v>
      </c>
      <c r="C15" s="12">
        <v>3</v>
      </c>
      <c r="D15" s="12">
        <v>3.25</v>
      </c>
      <c r="E15" s="12">
        <v>3.25</v>
      </c>
      <c r="F15" s="12">
        <v>3.75</v>
      </c>
      <c r="G15" s="10"/>
      <c r="I15" s="3" t="s">
        <v>82</v>
      </c>
      <c r="J15" s="12">
        <v>3</v>
      </c>
      <c r="K15" s="12">
        <v>3.25</v>
      </c>
      <c r="L15" s="12">
        <v>3</v>
      </c>
      <c r="M15" s="12">
        <v>3</v>
      </c>
      <c r="N15" s="12">
        <v>3.75</v>
      </c>
      <c r="O15" s="10"/>
      <c r="Q15" s="3" t="s">
        <v>82</v>
      </c>
      <c r="R15" s="12">
        <v>5</v>
      </c>
      <c r="S15" s="12">
        <v>4.5</v>
      </c>
      <c r="T15" s="12">
        <v>3.5</v>
      </c>
      <c r="U15" s="12">
        <v>3.75</v>
      </c>
      <c r="V15" s="12">
        <v>4.5</v>
      </c>
      <c r="W15" s="10"/>
      <c r="Y15" s="3" t="s">
        <v>82</v>
      </c>
      <c r="Z15" s="12">
        <v>4.75</v>
      </c>
      <c r="AA15" s="12">
        <v>5.5</v>
      </c>
      <c r="AB15" s="12">
        <v>5.5</v>
      </c>
      <c r="AC15" s="12">
        <v>4.5</v>
      </c>
      <c r="AD15" s="12">
        <v>4.75</v>
      </c>
      <c r="AE15" s="10"/>
      <c r="AH15" s="3" t="s">
        <v>82</v>
      </c>
      <c r="AI15" s="12">
        <v>3.5</v>
      </c>
      <c r="AJ15" s="12">
        <v>4.75</v>
      </c>
      <c r="AK15" s="12">
        <v>3.5</v>
      </c>
      <c r="AL15" s="12">
        <v>3.5</v>
      </c>
      <c r="AM15" s="12">
        <v>4.25</v>
      </c>
      <c r="AN15" s="10"/>
      <c r="AQ15" s="3" t="s">
        <v>82</v>
      </c>
      <c r="AR15" s="12">
        <v>2.75</v>
      </c>
      <c r="AS15" s="12">
        <v>3</v>
      </c>
      <c r="AT15" s="12">
        <v>3.25</v>
      </c>
      <c r="AU15" s="12">
        <v>3.25</v>
      </c>
      <c r="AV15" s="12">
        <v>3</v>
      </c>
      <c r="AW15" s="10"/>
    </row>
    <row r="16" spans="1:49" ht="18" x14ac:dyDescent="0.25">
      <c r="A16" s="13" t="s">
        <v>81</v>
      </c>
      <c r="B16" s="29">
        <f>SUM(B12:B15)</f>
        <v>11.75</v>
      </c>
      <c r="C16" s="29">
        <f>SUM(C12:C15)</f>
        <v>11.75</v>
      </c>
      <c r="D16" s="29">
        <f>SUM(D12:D15)</f>
        <v>13</v>
      </c>
      <c r="E16" s="29">
        <f>SUM(E12:E15)</f>
        <v>13</v>
      </c>
      <c r="F16" s="29">
        <f>SUM(F12:F15)</f>
        <v>14</v>
      </c>
      <c r="G16" s="29">
        <f>AVERAGE(B16:F16)/2</f>
        <v>6.35</v>
      </c>
      <c r="I16" s="13" t="s">
        <v>81</v>
      </c>
      <c r="J16" s="29">
        <f>SUM(J12:J15)</f>
        <v>11.75</v>
      </c>
      <c r="K16" s="29">
        <f>SUM(K12:K15)</f>
        <v>12.75</v>
      </c>
      <c r="L16" s="29">
        <f>SUM(L12:L15)</f>
        <v>12.75</v>
      </c>
      <c r="M16" s="29">
        <f>SUM(M12:M15)</f>
        <v>12.25</v>
      </c>
      <c r="N16" s="29">
        <f>SUM(N12:N15)</f>
        <v>14.75</v>
      </c>
      <c r="O16" s="29">
        <f>AVERAGE(J16:N16)/2</f>
        <v>6.4249999999999998</v>
      </c>
      <c r="Q16" s="13" t="s">
        <v>81</v>
      </c>
      <c r="R16" s="29">
        <f>SUM(R12:R15)</f>
        <v>20</v>
      </c>
      <c r="S16" s="29">
        <f>SUM(S12:S15)</f>
        <v>18</v>
      </c>
      <c r="T16" s="29">
        <f>SUM(T12:T15)</f>
        <v>14.5</v>
      </c>
      <c r="U16" s="29">
        <f>SUM(U12:U15)</f>
        <v>15</v>
      </c>
      <c r="V16" s="29">
        <f>SUM(V12:V15)</f>
        <v>17.75</v>
      </c>
      <c r="W16" s="29">
        <f>AVERAGE(R16:V16)/2</f>
        <v>8.5250000000000004</v>
      </c>
      <c r="Y16" s="13" t="s">
        <v>81</v>
      </c>
      <c r="Z16" s="29">
        <f>SUM(Z12:Z15)</f>
        <v>19.25</v>
      </c>
      <c r="AA16" s="29">
        <f>SUM(AA12:AA15)</f>
        <v>22.75</v>
      </c>
      <c r="AB16" s="29">
        <f>SUM(AB12:AB15)</f>
        <v>21.25</v>
      </c>
      <c r="AC16" s="29">
        <f>SUM(AC12:AC15)</f>
        <v>17.75</v>
      </c>
      <c r="AD16" s="29">
        <f>SUM(AD12:AD15)</f>
        <v>18</v>
      </c>
      <c r="AE16" s="29">
        <f>AVERAGE(Z16:AD16)/2</f>
        <v>9.9</v>
      </c>
      <c r="AH16" s="13" t="s">
        <v>81</v>
      </c>
      <c r="AI16" s="29">
        <f>SUM(AI12:AI15)</f>
        <v>13.25</v>
      </c>
      <c r="AJ16" s="29">
        <f>SUM(AJ12:AJ15)</f>
        <v>18.5</v>
      </c>
      <c r="AK16" s="29">
        <f>SUM(AK12:AK15)</f>
        <v>13.5</v>
      </c>
      <c r="AL16" s="29">
        <f>SUM(AL12:AL15)</f>
        <v>14</v>
      </c>
      <c r="AM16" s="29">
        <f>SUM(AM12:AM15)</f>
        <v>16</v>
      </c>
      <c r="AN16" s="29">
        <f>AVERAGE(AI16:AM16)/2</f>
        <v>7.5250000000000004</v>
      </c>
      <c r="AQ16" s="13" t="s">
        <v>81</v>
      </c>
      <c r="AR16" s="29">
        <f>SUM(AR12:AR15)</f>
        <v>11</v>
      </c>
      <c r="AS16" s="29">
        <f>SUM(AS12:AS15)</f>
        <v>12.5</v>
      </c>
      <c r="AT16" s="29">
        <f>SUM(AT12:AT15)</f>
        <v>13.5</v>
      </c>
      <c r="AU16" s="29">
        <f>SUM(AU12:AU15)</f>
        <v>13</v>
      </c>
      <c r="AV16" s="29">
        <f>SUM(AV12:AV15)</f>
        <v>11.25</v>
      </c>
      <c r="AW16" s="29">
        <f>AVERAGE(AR16:AV16)/2</f>
        <v>6.125</v>
      </c>
    </row>
    <row r="17" spans="1:49" ht="18" x14ac:dyDescent="0.25">
      <c r="A17" s="15" t="s">
        <v>21</v>
      </c>
      <c r="B17" s="16"/>
      <c r="C17" s="16"/>
      <c r="D17" s="16"/>
      <c r="E17" s="16"/>
      <c r="F17" s="16"/>
      <c r="G17" s="16">
        <v>2</v>
      </c>
      <c r="I17" s="15" t="s">
        <v>21</v>
      </c>
      <c r="J17" s="16"/>
      <c r="K17" s="16"/>
      <c r="L17" s="16"/>
      <c r="M17" s="16"/>
      <c r="N17" s="16"/>
      <c r="O17" s="16"/>
      <c r="Q17" s="15" t="s">
        <v>21</v>
      </c>
      <c r="R17" s="16"/>
      <c r="S17" s="16"/>
      <c r="T17" s="16"/>
      <c r="U17" s="16"/>
      <c r="V17" s="16"/>
      <c r="W17" s="16"/>
      <c r="Y17" s="15" t="s">
        <v>21</v>
      </c>
      <c r="Z17" s="16"/>
      <c r="AA17" s="16"/>
      <c r="AB17" s="16"/>
      <c r="AC17" s="16"/>
      <c r="AD17" s="16"/>
      <c r="AE17" s="16">
        <v>1</v>
      </c>
      <c r="AH17" s="15" t="s">
        <v>21</v>
      </c>
      <c r="AI17" s="16"/>
      <c r="AJ17" s="16"/>
      <c r="AK17" s="16"/>
      <c r="AL17" s="16"/>
      <c r="AM17" s="16"/>
      <c r="AN17" s="16"/>
      <c r="AQ17" s="15" t="s">
        <v>21</v>
      </c>
      <c r="AR17" s="16"/>
      <c r="AS17" s="16"/>
      <c r="AT17" s="16"/>
      <c r="AU17" s="16"/>
      <c r="AV17" s="16"/>
      <c r="AW17" s="16">
        <v>1</v>
      </c>
    </row>
    <row r="18" spans="1:49" ht="31.5" x14ac:dyDescent="0.25">
      <c r="A18" s="50" t="s">
        <v>80</v>
      </c>
      <c r="B18" s="49"/>
      <c r="C18" s="49"/>
      <c r="D18" s="49"/>
      <c r="E18" s="49"/>
      <c r="F18" s="49"/>
      <c r="G18" s="31">
        <f>(G10+G16)-G17</f>
        <v>10.35</v>
      </c>
      <c r="I18" s="18" t="s">
        <v>80</v>
      </c>
      <c r="J18" s="16"/>
      <c r="K18" s="16"/>
      <c r="L18" s="16"/>
      <c r="M18" s="16"/>
      <c r="N18" s="16"/>
      <c r="O18" s="31">
        <f>(O10+O16)-O17</f>
        <v>13.225</v>
      </c>
      <c r="Q18" s="18" t="s">
        <v>80</v>
      </c>
      <c r="R18" s="16"/>
      <c r="S18" s="16"/>
      <c r="T18" s="16"/>
      <c r="U18" s="16"/>
      <c r="V18" s="16"/>
      <c r="W18" s="31">
        <f>(W10+W16)-W17</f>
        <v>17.325000000000003</v>
      </c>
      <c r="Y18" s="18" t="s">
        <v>80</v>
      </c>
      <c r="Z18" s="16"/>
      <c r="AA18" s="16"/>
      <c r="AB18" s="16"/>
      <c r="AC18" s="16"/>
      <c r="AD18" s="16"/>
      <c r="AE18" s="31">
        <f>(AE10+AE16)-AE17</f>
        <v>18.524999999999999</v>
      </c>
      <c r="AH18" s="18" t="s">
        <v>80</v>
      </c>
      <c r="AI18" s="16"/>
      <c r="AJ18" s="16"/>
      <c r="AK18" s="16"/>
      <c r="AL18" s="16"/>
      <c r="AM18" s="16"/>
      <c r="AN18" s="31">
        <f>(AN10+AN16)-AN17</f>
        <v>15.15</v>
      </c>
      <c r="AQ18" s="18" t="s">
        <v>80</v>
      </c>
      <c r="AR18" s="16"/>
      <c r="AS18" s="16"/>
      <c r="AT18" s="16"/>
      <c r="AU18" s="16"/>
      <c r="AV18" s="16"/>
      <c r="AW18" s="31">
        <f>(AW10+AW16)-AW17</f>
        <v>11.475</v>
      </c>
    </row>
    <row r="19" spans="1:49" ht="18" x14ac:dyDescent="0.25">
      <c r="E19" s="2"/>
      <c r="F19" s="20" t="s">
        <v>22</v>
      </c>
      <c r="G19" s="21">
        <v>6</v>
      </c>
      <c r="N19" s="20" t="s">
        <v>22</v>
      </c>
      <c r="O19" s="21">
        <v>4</v>
      </c>
      <c r="V19" s="20" t="s">
        <v>22</v>
      </c>
      <c r="W19" s="21">
        <v>2</v>
      </c>
      <c r="AD19" s="20" t="s">
        <v>22</v>
      </c>
      <c r="AE19" s="21">
        <v>1</v>
      </c>
      <c r="AM19" s="20" t="s">
        <v>22</v>
      </c>
      <c r="AN19" s="21">
        <v>3</v>
      </c>
      <c r="AV19" s="20" t="s">
        <v>22</v>
      </c>
      <c r="AW19" s="21">
        <v>5</v>
      </c>
    </row>
    <row r="20" spans="1:49" ht="18.75" x14ac:dyDescent="0.3">
      <c r="A20" s="52" t="s">
        <v>79</v>
      </c>
      <c r="G20" s="14"/>
      <c r="I20" s="52" t="s">
        <v>79</v>
      </c>
      <c r="O20" s="51"/>
      <c r="Q20" s="52" t="s">
        <v>79</v>
      </c>
      <c r="W20" s="51"/>
      <c r="Y20" s="52" t="s">
        <v>79</v>
      </c>
      <c r="AE20" s="51"/>
    </row>
    <row r="23" spans="1:49" ht="18.75" x14ac:dyDescent="0.3">
      <c r="A23" s="8" t="s">
        <v>0</v>
      </c>
      <c r="B23" s="1"/>
      <c r="C23" s="1"/>
      <c r="D23" s="1"/>
      <c r="E23" s="1"/>
      <c r="F23" s="1"/>
      <c r="I23" s="8" t="s">
        <v>0</v>
      </c>
      <c r="J23" s="1"/>
      <c r="K23" s="1"/>
      <c r="L23" s="1"/>
      <c r="M23" s="1"/>
      <c r="N23" s="1"/>
      <c r="Q23" s="8" t="s">
        <v>0</v>
      </c>
      <c r="R23" s="1"/>
      <c r="S23" s="1"/>
      <c r="T23" s="1"/>
      <c r="U23" s="1"/>
      <c r="V23" s="1"/>
      <c r="Y23" s="8" t="s">
        <v>0</v>
      </c>
      <c r="Z23" s="1"/>
      <c r="AA23" s="1"/>
      <c r="AB23" s="1"/>
      <c r="AC23" s="1"/>
      <c r="AD23" s="1"/>
      <c r="AH23" s="8" t="s">
        <v>0</v>
      </c>
      <c r="AI23" s="1"/>
      <c r="AJ23" s="1"/>
      <c r="AK23" s="1"/>
      <c r="AL23" s="1"/>
      <c r="AM23" s="1"/>
      <c r="AQ23" s="8" t="s">
        <v>0</v>
      </c>
      <c r="AR23" s="1"/>
      <c r="AS23" s="1"/>
      <c r="AT23" s="1"/>
      <c r="AU23" s="1"/>
      <c r="AV23" s="1"/>
    </row>
    <row r="24" spans="1:49" ht="15.75" x14ac:dyDescent="0.25">
      <c r="A24" s="2"/>
      <c r="I24" s="2"/>
      <c r="Q24" s="2"/>
      <c r="Y24" s="2"/>
      <c r="AH24" s="2"/>
      <c r="AQ24" s="2"/>
    </row>
    <row r="25" spans="1:49" ht="15.75" x14ac:dyDescent="0.25">
      <c r="A25" s="7" t="s">
        <v>77</v>
      </c>
      <c r="B25" s="7" t="s">
        <v>78</v>
      </c>
      <c r="I25" s="7" t="s">
        <v>77</v>
      </c>
      <c r="J25" s="7" t="s">
        <v>76</v>
      </c>
      <c r="Q25" s="7" t="s">
        <v>77</v>
      </c>
      <c r="R25" s="7" t="s">
        <v>76</v>
      </c>
      <c r="Y25" s="7" t="s">
        <v>77</v>
      </c>
      <c r="Z25" s="7" t="s">
        <v>76</v>
      </c>
      <c r="AH25" s="7" t="s">
        <v>77</v>
      </c>
      <c r="AI25" s="7" t="s">
        <v>78</v>
      </c>
      <c r="AQ25" s="7" t="s">
        <v>77</v>
      </c>
      <c r="AR25" s="7" t="s">
        <v>78</v>
      </c>
    </row>
    <row r="26" spans="1:49" ht="18" x14ac:dyDescent="0.25">
      <c r="A26" s="46" t="s">
        <v>36</v>
      </c>
      <c r="B26" s="45" t="s">
        <v>97</v>
      </c>
      <c r="C26" s="9"/>
      <c r="D26" s="9"/>
      <c r="E26" s="9"/>
      <c r="F26" s="9"/>
      <c r="G26" s="14"/>
      <c r="I26" s="46" t="s">
        <v>67</v>
      </c>
      <c r="J26" s="45" t="s">
        <v>98</v>
      </c>
      <c r="K26" s="9"/>
      <c r="L26" s="9"/>
      <c r="M26" s="9"/>
      <c r="N26" s="9"/>
      <c r="O26" s="14"/>
      <c r="Q26" s="46" t="s">
        <v>70</v>
      </c>
      <c r="R26" s="45" t="s">
        <v>32</v>
      </c>
      <c r="S26" s="9"/>
      <c r="T26" s="9"/>
      <c r="U26" s="9"/>
      <c r="V26" s="9"/>
      <c r="W26" s="14"/>
      <c r="Y26" s="46" t="s">
        <v>71</v>
      </c>
      <c r="Z26" s="45" t="s">
        <v>33</v>
      </c>
      <c r="AA26" s="9"/>
      <c r="AB26" s="9"/>
      <c r="AC26" s="9"/>
      <c r="AD26" s="9"/>
      <c r="AE26" s="14"/>
      <c r="AH26" s="38" t="s">
        <v>75</v>
      </c>
      <c r="AI26" s="45" t="s">
        <v>74</v>
      </c>
      <c r="AJ26" s="9"/>
      <c r="AK26" s="9"/>
      <c r="AL26" s="9"/>
      <c r="AM26" s="9"/>
      <c r="AN26" s="14"/>
      <c r="AQ26" s="46" t="s">
        <v>61</v>
      </c>
      <c r="AR26" s="45" t="s">
        <v>99</v>
      </c>
      <c r="AS26" s="9"/>
      <c r="AT26" s="9"/>
      <c r="AU26" s="9"/>
      <c r="AV26" s="9"/>
      <c r="AW26" s="14"/>
    </row>
    <row r="27" spans="1:49" ht="18" x14ac:dyDescent="0.25">
      <c r="A27" s="5" t="s">
        <v>1</v>
      </c>
      <c r="B27" s="4" t="s">
        <v>12</v>
      </c>
      <c r="C27" s="4" t="s">
        <v>13</v>
      </c>
      <c r="D27" s="4" t="s">
        <v>14</v>
      </c>
      <c r="E27" s="4" t="s">
        <v>15</v>
      </c>
      <c r="F27" s="4" t="s">
        <v>16</v>
      </c>
      <c r="G27" s="10" t="s">
        <v>17</v>
      </c>
      <c r="I27" s="5" t="s">
        <v>1</v>
      </c>
      <c r="J27" s="4" t="s">
        <v>12</v>
      </c>
      <c r="K27" s="4" t="s">
        <v>13</v>
      </c>
      <c r="L27" s="4" t="s">
        <v>14</v>
      </c>
      <c r="M27" s="4" t="s">
        <v>15</v>
      </c>
      <c r="N27" s="4" t="s">
        <v>16</v>
      </c>
      <c r="O27" s="10" t="s">
        <v>17</v>
      </c>
      <c r="Q27" s="5" t="s">
        <v>1</v>
      </c>
      <c r="R27" s="4" t="s">
        <v>12</v>
      </c>
      <c r="S27" s="4" t="s">
        <v>13</v>
      </c>
      <c r="T27" s="4" t="s">
        <v>14</v>
      </c>
      <c r="U27" s="4" t="s">
        <v>15</v>
      </c>
      <c r="V27" s="4" t="s">
        <v>16</v>
      </c>
      <c r="W27" s="10" t="s">
        <v>17</v>
      </c>
      <c r="Y27" s="5" t="s">
        <v>1</v>
      </c>
      <c r="Z27" s="4" t="s">
        <v>12</v>
      </c>
      <c r="AA27" s="4" t="s">
        <v>13</v>
      </c>
      <c r="AB27" s="4" t="s">
        <v>14</v>
      </c>
      <c r="AC27" s="4" t="s">
        <v>15</v>
      </c>
      <c r="AD27" s="4" t="s">
        <v>16</v>
      </c>
      <c r="AE27" s="10" t="s">
        <v>17</v>
      </c>
      <c r="AH27" s="5" t="s">
        <v>1</v>
      </c>
      <c r="AI27" s="4" t="s">
        <v>12</v>
      </c>
      <c r="AJ27" s="4" t="s">
        <v>13</v>
      </c>
      <c r="AK27" s="4" t="s">
        <v>14</v>
      </c>
      <c r="AL27" s="4" t="s">
        <v>15</v>
      </c>
      <c r="AM27" s="4" t="s">
        <v>16</v>
      </c>
      <c r="AN27" s="10" t="s">
        <v>17</v>
      </c>
      <c r="AQ27" s="5" t="s">
        <v>1</v>
      </c>
      <c r="AR27" s="4" t="s">
        <v>12</v>
      </c>
      <c r="AS27" s="4" t="s">
        <v>13</v>
      </c>
      <c r="AT27" s="4" t="s">
        <v>14</v>
      </c>
      <c r="AU27" s="4" t="s">
        <v>15</v>
      </c>
      <c r="AV27" s="4" t="s">
        <v>16</v>
      </c>
      <c r="AW27" s="10" t="s">
        <v>17</v>
      </c>
    </row>
    <row r="28" spans="1:49" ht="30.75" x14ac:dyDescent="0.25">
      <c r="A28" s="3" t="s">
        <v>2</v>
      </c>
      <c r="B28" s="10">
        <v>4.5</v>
      </c>
      <c r="C28" s="10">
        <v>4</v>
      </c>
      <c r="D28" s="10">
        <v>3</v>
      </c>
      <c r="E28" s="10">
        <v>3</v>
      </c>
      <c r="F28" s="10">
        <v>4.25</v>
      </c>
      <c r="G28" s="10"/>
      <c r="I28" s="3" t="s">
        <v>2</v>
      </c>
      <c r="J28" s="10">
        <v>3.5</v>
      </c>
      <c r="K28" s="10">
        <v>3</v>
      </c>
      <c r="L28" s="10">
        <v>3</v>
      </c>
      <c r="M28" s="10">
        <v>2.75</v>
      </c>
      <c r="N28" s="10">
        <v>4.5</v>
      </c>
      <c r="O28" s="10"/>
      <c r="Q28" s="3" t="s">
        <v>2</v>
      </c>
      <c r="R28" s="10">
        <v>6</v>
      </c>
      <c r="S28" s="10">
        <v>5.5</v>
      </c>
      <c r="T28" s="10">
        <v>4.75</v>
      </c>
      <c r="U28" s="10">
        <v>4.5</v>
      </c>
      <c r="V28" s="10">
        <v>5.75</v>
      </c>
      <c r="W28" s="10"/>
      <c r="Y28" s="3" t="s">
        <v>2</v>
      </c>
      <c r="Z28" s="10">
        <v>5.5</v>
      </c>
      <c r="AA28" s="10">
        <v>5</v>
      </c>
      <c r="AB28" s="10">
        <v>6.25</v>
      </c>
      <c r="AC28" s="10">
        <v>5.25</v>
      </c>
      <c r="AD28" s="10">
        <v>6</v>
      </c>
      <c r="AE28" s="10"/>
      <c r="AH28" s="3" t="s">
        <v>2</v>
      </c>
      <c r="AI28" s="10">
        <v>4</v>
      </c>
      <c r="AJ28" s="10">
        <v>4.75</v>
      </c>
      <c r="AK28" s="10">
        <v>4.25</v>
      </c>
      <c r="AL28" s="10">
        <v>3.75</v>
      </c>
      <c r="AM28" s="10">
        <v>4.75</v>
      </c>
      <c r="AN28" s="10"/>
      <c r="AQ28" s="3" t="s">
        <v>2</v>
      </c>
      <c r="AR28" s="10">
        <v>3.75</v>
      </c>
      <c r="AS28" s="10">
        <v>4.5</v>
      </c>
      <c r="AT28" s="10">
        <v>3.25</v>
      </c>
      <c r="AU28" s="10">
        <v>3</v>
      </c>
      <c r="AV28" s="10">
        <v>4.5</v>
      </c>
      <c r="AW28" s="10"/>
    </row>
    <row r="29" spans="1:49" ht="30.75" x14ac:dyDescent="0.25">
      <c r="A29" s="3" t="s">
        <v>3</v>
      </c>
      <c r="B29" s="10">
        <v>4.5</v>
      </c>
      <c r="C29" s="10">
        <v>4</v>
      </c>
      <c r="D29" s="10">
        <v>3.25</v>
      </c>
      <c r="E29" s="10">
        <v>3.25</v>
      </c>
      <c r="F29" s="10">
        <v>3.5</v>
      </c>
      <c r="G29" s="10"/>
      <c r="I29" s="3" t="s">
        <v>3</v>
      </c>
      <c r="J29" s="10">
        <v>3.5</v>
      </c>
      <c r="K29" s="10">
        <v>3.5</v>
      </c>
      <c r="L29" s="10">
        <v>2.75</v>
      </c>
      <c r="M29" s="10">
        <v>2.75</v>
      </c>
      <c r="N29" s="10">
        <v>4.25</v>
      </c>
      <c r="O29" s="10"/>
      <c r="Q29" s="3" t="s">
        <v>3</v>
      </c>
      <c r="R29" s="10">
        <v>5.75</v>
      </c>
      <c r="S29" s="10">
        <v>5.25</v>
      </c>
      <c r="T29" s="10">
        <v>4.5</v>
      </c>
      <c r="U29" s="10">
        <v>4.5</v>
      </c>
      <c r="V29" s="10">
        <v>5.5</v>
      </c>
      <c r="W29" s="10"/>
      <c r="Y29" s="3" t="s">
        <v>3</v>
      </c>
      <c r="Z29" s="10">
        <v>5.25</v>
      </c>
      <c r="AA29" s="10">
        <v>4.75</v>
      </c>
      <c r="AB29" s="10">
        <v>6</v>
      </c>
      <c r="AC29" s="10">
        <v>5.5</v>
      </c>
      <c r="AD29" s="10">
        <v>5.5</v>
      </c>
      <c r="AE29" s="10"/>
      <c r="AH29" s="3" t="s">
        <v>3</v>
      </c>
      <c r="AI29" s="10">
        <v>4.25</v>
      </c>
      <c r="AJ29" s="10">
        <v>4.75</v>
      </c>
      <c r="AK29" s="10">
        <v>3.75</v>
      </c>
      <c r="AL29" s="10">
        <v>3.75</v>
      </c>
      <c r="AM29" s="10">
        <v>4.5</v>
      </c>
      <c r="AN29" s="10"/>
      <c r="AQ29" s="3" t="s">
        <v>3</v>
      </c>
      <c r="AR29" s="10">
        <v>3.5</v>
      </c>
      <c r="AS29" s="10">
        <v>4.25</v>
      </c>
      <c r="AT29" s="10">
        <v>2.75</v>
      </c>
      <c r="AU29" s="10">
        <v>3</v>
      </c>
      <c r="AV29" s="10">
        <v>4.25</v>
      </c>
      <c r="AW29" s="10"/>
    </row>
    <row r="30" spans="1:49" ht="30.75" x14ac:dyDescent="0.25">
      <c r="A30" s="3" t="s">
        <v>4</v>
      </c>
      <c r="B30" s="10">
        <v>4.5</v>
      </c>
      <c r="C30" s="10">
        <v>3.75</v>
      </c>
      <c r="D30" s="10">
        <v>3.25</v>
      </c>
      <c r="E30" s="10">
        <v>3</v>
      </c>
      <c r="F30" s="10">
        <v>3.5</v>
      </c>
      <c r="G30" s="10"/>
      <c r="I30" s="3" t="s">
        <v>4</v>
      </c>
      <c r="J30" s="10">
        <v>3.25</v>
      </c>
      <c r="K30" s="10">
        <v>3.25</v>
      </c>
      <c r="L30" s="10">
        <v>2.75</v>
      </c>
      <c r="M30" s="10">
        <v>2.75</v>
      </c>
      <c r="N30" s="10">
        <v>4.25</v>
      </c>
      <c r="O30" s="10"/>
      <c r="Q30" s="3" t="s">
        <v>4</v>
      </c>
      <c r="R30" s="10">
        <v>6</v>
      </c>
      <c r="S30" s="10">
        <v>5</v>
      </c>
      <c r="T30" s="10">
        <v>4.5</v>
      </c>
      <c r="U30" s="10">
        <v>4.75</v>
      </c>
      <c r="V30" s="10">
        <v>5.5</v>
      </c>
      <c r="W30" s="10"/>
      <c r="Y30" s="3" t="s">
        <v>4</v>
      </c>
      <c r="Z30" s="10">
        <v>5.5</v>
      </c>
      <c r="AA30" s="10">
        <v>4.75</v>
      </c>
      <c r="AB30" s="10">
        <v>6</v>
      </c>
      <c r="AC30" s="10">
        <v>5.25</v>
      </c>
      <c r="AD30" s="10">
        <v>5.5</v>
      </c>
      <c r="AE30" s="10"/>
      <c r="AH30" s="3" t="s">
        <v>4</v>
      </c>
      <c r="AI30" s="10">
        <v>4</v>
      </c>
      <c r="AJ30" s="10">
        <v>4.5</v>
      </c>
      <c r="AK30" s="10">
        <v>3.75</v>
      </c>
      <c r="AL30" s="10">
        <v>4</v>
      </c>
      <c r="AM30" s="10">
        <v>4.75</v>
      </c>
      <c r="AN30" s="10"/>
      <c r="AQ30" s="3" t="s">
        <v>4</v>
      </c>
      <c r="AR30" s="10">
        <v>3.5</v>
      </c>
      <c r="AS30" s="10">
        <v>4</v>
      </c>
      <c r="AT30" s="10">
        <v>3.25</v>
      </c>
      <c r="AU30" s="10">
        <v>3</v>
      </c>
      <c r="AV30" s="10">
        <v>4</v>
      </c>
      <c r="AW30" s="10"/>
    </row>
    <row r="31" spans="1:49" ht="45.75" x14ac:dyDescent="0.25">
      <c r="A31" s="3" t="s">
        <v>5</v>
      </c>
      <c r="B31" s="10">
        <v>4.25</v>
      </c>
      <c r="C31" s="10">
        <v>3.75</v>
      </c>
      <c r="D31" s="10">
        <v>3</v>
      </c>
      <c r="E31" s="10">
        <v>3</v>
      </c>
      <c r="F31" s="10">
        <v>3.75</v>
      </c>
      <c r="G31" s="10"/>
      <c r="I31" s="3" t="s">
        <v>5</v>
      </c>
      <c r="J31" s="10">
        <v>3</v>
      </c>
      <c r="K31" s="10">
        <v>3.25</v>
      </c>
      <c r="L31" s="10">
        <v>3.25</v>
      </c>
      <c r="M31" s="10">
        <v>3</v>
      </c>
      <c r="N31" s="10">
        <v>3.75</v>
      </c>
      <c r="O31" s="10"/>
      <c r="Q31" s="3" t="s">
        <v>5</v>
      </c>
      <c r="R31" s="10">
        <v>5.75</v>
      </c>
      <c r="S31" s="10">
        <v>5</v>
      </c>
      <c r="T31" s="10">
        <v>4.5</v>
      </c>
      <c r="U31" s="10">
        <v>4.75</v>
      </c>
      <c r="V31" s="10">
        <v>5.25</v>
      </c>
      <c r="W31" s="10"/>
      <c r="Y31" s="3" t="s">
        <v>5</v>
      </c>
      <c r="Z31" s="10">
        <v>5.25</v>
      </c>
      <c r="AA31" s="10">
        <v>5</v>
      </c>
      <c r="AB31" s="10">
        <v>5.75</v>
      </c>
      <c r="AC31" s="10">
        <v>5.5</v>
      </c>
      <c r="AD31" s="10">
        <v>5.25</v>
      </c>
      <c r="AE31" s="10"/>
      <c r="AH31" s="3" t="s">
        <v>5</v>
      </c>
      <c r="AI31" s="10">
        <v>3.75</v>
      </c>
      <c r="AJ31" s="10">
        <v>4.5</v>
      </c>
      <c r="AK31" s="10">
        <v>4</v>
      </c>
      <c r="AL31" s="10">
        <v>4</v>
      </c>
      <c r="AM31" s="10">
        <v>4</v>
      </c>
      <c r="AN31" s="10"/>
      <c r="AQ31" s="3" t="s">
        <v>5</v>
      </c>
      <c r="AR31" s="10">
        <v>3.25</v>
      </c>
      <c r="AS31" s="10">
        <v>3.75</v>
      </c>
      <c r="AT31" s="10">
        <v>3</v>
      </c>
      <c r="AU31" s="10">
        <v>3</v>
      </c>
      <c r="AV31" s="10">
        <v>3.5</v>
      </c>
      <c r="AW31" s="10"/>
    </row>
    <row r="32" spans="1:49" ht="18" x14ac:dyDescent="0.25">
      <c r="A32" s="3" t="s">
        <v>6</v>
      </c>
      <c r="B32" s="10">
        <v>4</v>
      </c>
      <c r="C32" s="10">
        <v>3.75</v>
      </c>
      <c r="D32" s="10">
        <v>3</v>
      </c>
      <c r="E32" s="10">
        <v>3</v>
      </c>
      <c r="F32" s="10">
        <v>3.25</v>
      </c>
      <c r="G32" s="10"/>
      <c r="I32" s="3" t="s">
        <v>6</v>
      </c>
      <c r="J32" s="10">
        <v>3.25</v>
      </c>
      <c r="K32" s="10">
        <v>3.25</v>
      </c>
      <c r="L32" s="10">
        <v>3</v>
      </c>
      <c r="M32" s="10">
        <v>3</v>
      </c>
      <c r="N32" s="10">
        <v>3.75</v>
      </c>
      <c r="O32" s="10"/>
      <c r="Q32" s="3" t="s">
        <v>6</v>
      </c>
      <c r="R32" s="10">
        <v>5.25</v>
      </c>
      <c r="S32" s="10">
        <v>4.75</v>
      </c>
      <c r="T32" s="10">
        <v>4</v>
      </c>
      <c r="U32" s="10">
        <v>4.75</v>
      </c>
      <c r="V32" s="10">
        <v>5</v>
      </c>
      <c r="W32" s="10"/>
      <c r="Y32" s="3" t="s">
        <v>6</v>
      </c>
      <c r="Z32" s="10">
        <v>4.75</v>
      </c>
      <c r="AA32" s="10">
        <v>5</v>
      </c>
      <c r="AB32" s="10">
        <v>5.75</v>
      </c>
      <c r="AC32" s="10">
        <v>5.5</v>
      </c>
      <c r="AD32" s="10">
        <v>4.75</v>
      </c>
      <c r="AE32" s="10"/>
      <c r="AH32" s="3" t="s">
        <v>6</v>
      </c>
      <c r="AI32" s="10">
        <v>3.5</v>
      </c>
      <c r="AJ32" s="10">
        <v>4.5</v>
      </c>
      <c r="AK32" s="10">
        <v>4</v>
      </c>
      <c r="AL32" s="10">
        <v>4</v>
      </c>
      <c r="AM32" s="10">
        <v>3.5</v>
      </c>
      <c r="AN32" s="10"/>
      <c r="AQ32" s="3" t="s">
        <v>6</v>
      </c>
      <c r="AR32" s="10">
        <v>3.5</v>
      </c>
      <c r="AS32" s="10">
        <v>3.75</v>
      </c>
      <c r="AT32" s="10">
        <v>3</v>
      </c>
      <c r="AU32" s="10">
        <v>3</v>
      </c>
      <c r="AV32" s="10">
        <v>3.25</v>
      </c>
      <c r="AW32" s="10"/>
    </row>
    <row r="33" spans="1:49" ht="18" x14ac:dyDescent="0.25">
      <c r="A33" s="13" t="s">
        <v>23</v>
      </c>
      <c r="B33" s="29">
        <f>SUM(B28:B32)</f>
        <v>21.75</v>
      </c>
      <c r="C33" s="29">
        <f>SUM(C28:C32)</f>
        <v>19.25</v>
      </c>
      <c r="D33" s="29">
        <f>SUM(D28:D32)</f>
        <v>15.5</v>
      </c>
      <c r="E33" s="29">
        <f>SUM(E28:E32)</f>
        <v>15.25</v>
      </c>
      <c r="F33" s="29">
        <f>SUM(F28:F32)</f>
        <v>18.25</v>
      </c>
      <c r="G33" s="29">
        <f>AVERAGE(B33:F33)</f>
        <v>18</v>
      </c>
      <c r="I33" s="13" t="s">
        <v>23</v>
      </c>
      <c r="J33" s="29">
        <f>SUM(J28:J32)</f>
        <v>16.5</v>
      </c>
      <c r="K33" s="29">
        <f>SUM(K28:K32)</f>
        <v>16.25</v>
      </c>
      <c r="L33" s="29">
        <f>SUM(L28:L32)</f>
        <v>14.75</v>
      </c>
      <c r="M33" s="29">
        <f>SUM(M28:M32)</f>
        <v>14.25</v>
      </c>
      <c r="N33" s="29">
        <f>SUM(N28:N32)</f>
        <v>20.5</v>
      </c>
      <c r="O33" s="29">
        <f>AVERAGE(J33:N33)</f>
        <v>16.45</v>
      </c>
      <c r="Q33" s="13" t="s">
        <v>23</v>
      </c>
      <c r="R33" s="29">
        <f>SUM(R28:R32)</f>
        <v>28.75</v>
      </c>
      <c r="S33" s="29">
        <f>SUM(S28:S32)</f>
        <v>25.5</v>
      </c>
      <c r="T33" s="29">
        <f>SUM(T28:T32)</f>
        <v>22.25</v>
      </c>
      <c r="U33" s="29">
        <f>SUM(U28:U32)</f>
        <v>23.25</v>
      </c>
      <c r="V33" s="29">
        <f>SUM(V28:V32)</f>
        <v>27</v>
      </c>
      <c r="W33" s="29">
        <f>AVERAGE(R33:V33)</f>
        <v>25.35</v>
      </c>
      <c r="Y33" s="13" t="s">
        <v>23</v>
      </c>
      <c r="Z33" s="29">
        <f>SUM(Z28:Z32)</f>
        <v>26.25</v>
      </c>
      <c r="AA33" s="29">
        <f>SUM(AA28:AA32)</f>
        <v>24.5</v>
      </c>
      <c r="AB33" s="29">
        <f>SUM(AB28:AB32)</f>
        <v>29.75</v>
      </c>
      <c r="AC33" s="29">
        <f>SUM(AC28:AC32)</f>
        <v>27</v>
      </c>
      <c r="AD33" s="29">
        <f>SUM(AD28:AD32)</f>
        <v>27</v>
      </c>
      <c r="AE33" s="29">
        <f>AVERAGE(Z33:AD33)</f>
        <v>26.9</v>
      </c>
      <c r="AH33" s="13" t="s">
        <v>23</v>
      </c>
      <c r="AI33" s="29">
        <f>SUM(AI28:AI32)</f>
        <v>19.5</v>
      </c>
      <c r="AJ33" s="29">
        <f>SUM(AJ28:AJ32)</f>
        <v>23</v>
      </c>
      <c r="AK33" s="29">
        <f>SUM(AK28:AK32)</f>
        <v>19.75</v>
      </c>
      <c r="AL33" s="29">
        <f>SUM(AL28:AL32)</f>
        <v>19.5</v>
      </c>
      <c r="AM33" s="29">
        <f>SUM(AM28:AM32)</f>
        <v>21.5</v>
      </c>
      <c r="AN33" s="29">
        <f>AVERAGE(AI33:AM33)</f>
        <v>20.65</v>
      </c>
      <c r="AQ33" s="13" t="s">
        <v>23</v>
      </c>
      <c r="AR33" s="29">
        <f>SUM(AR28:AR32)</f>
        <v>17.5</v>
      </c>
      <c r="AS33" s="29">
        <f>SUM(AS28:AS32)</f>
        <v>20.25</v>
      </c>
      <c r="AT33" s="29">
        <f>SUM(AT28:AT32)</f>
        <v>15.25</v>
      </c>
      <c r="AU33" s="29">
        <f>SUM(AU28:AU32)</f>
        <v>15</v>
      </c>
      <c r="AV33" s="29">
        <f>SUM(AV28:AV32)</f>
        <v>19.5</v>
      </c>
      <c r="AW33" s="29">
        <f>AVERAGE(AR33:AV33)</f>
        <v>17.5</v>
      </c>
    </row>
    <row r="34" spans="1:49" ht="18" x14ac:dyDescent="0.25">
      <c r="A34" s="6" t="s">
        <v>7</v>
      </c>
      <c r="B34" s="11"/>
      <c r="C34" s="11"/>
      <c r="D34" s="11"/>
      <c r="E34" s="11"/>
      <c r="F34" s="11"/>
      <c r="G34" s="10"/>
      <c r="I34" s="6" t="s">
        <v>7</v>
      </c>
      <c r="J34" s="11"/>
      <c r="K34" s="11"/>
      <c r="L34" s="11"/>
      <c r="M34" s="11"/>
      <c r="N34" s="11"/>
      <c r="O34" s="10"/>
      <c r="Q34" s="6" t="s">
        <v>7</v>
      </c>
      <c r="R34" s="11"/>
      <c r="S34" s="11"/>
      <c r="T34" s="11"/>
      <c r="U34" s="11"/>
      <c r="V34" s="11"/>
      <c r="W34" s="10"/>
      <c r="Y34" s="6" t="s">
        <v>7</v>
      </c>
      <c r="Z34" s="11"/>
      <c r="AA34" s="11"/>
      <c r="AB34" s="11"/>
      <c r="AC34" s="11"/>
      <c r="AD34" s="11"/>
      <c r="AE34" s="10"/>
      <c r="AH34" s="6" t="s">
        <v>7</v>
      </c>
      <c r="AI34" s="11"/>
      <c r="AJ34" s="11"/>
      <c r="AK34" s="11"/>
      <c r="AL34" s="11"/>
      <c r="AM34" s="11"/>
      <c r="AN34" s="10"/>
      <c r="AQ34" s="6" t="s">
        <v>7</v>
      </c>
      <c r="AR34" s="11"/>
      <c r="AS34" s="11"/>
      <c r="AT34" s="11"/>
      <c r="AU34" s="11"/>
      <c r="AV34" s="11"/>
      <c r="AW34" s="10"/>
    </row>
    <row r="35" spans="1:49" ht="30.75" x14ac:dyDescent="0.25">
      <c r="A35" s="3" t="s">
        <v>8</v>
      </c>
      <c r="B35" s="10">
        <v>4.75</v>
      </c>
      <c r="C35" s="10">
        <v>4</v>
      </c>
      <c r="D35" s="10">
        <v>3.5</v>
      </c>
      <c r="E35" s="10">
        <v>3.75</v>
      </c>
      <c r="F35" s="10">
        <v>4</v>
      </c>
      <c r="G35" s="10"/>
      <c r="I35" s="3" t="s">
        <v>8</v>
      </c>
      <c r="J35" s="10">
        <v>3.5</v>
      </c>
      <c r="K35" s="10">
        <v>3.5</v>
      </c>
      <c r="L35" s="10">
        <v>3</v>
      </c>
      <c r="M35" s="10">
        <v>3.25</v>
      </c>
      <c r="N35" s="10">
        <v>4</v>
      </c>
      <c r="O35" s="10"/>
      <c r="Q35" s="3" t="s">
        <v>8</v>
      </c>
      <c r="R35" s="10">
        <v>6.25</v>
      </c>
      <c r="S35" s="10">
        <v>5.75</v>
      </c>
      <c r="T35" s="10">
        <v>5.25</v>
      </c>
      <c r="U35" s="10">
        <v>4.5</v>
      </c>
      <c r="V35" s="10">
        <v>6</v>
      </c>
      <c r="W35" s="10"/>
      <c r="Y35" s="3" t="s">
        <v>8</v>
      </c>
      <c r="Z35" s="10">
        <v>5.25</v>
      </c>
      <c r="AA35" s="10">
        <v>4.75</v>
      </c>
      <c r="AB35" s="10">
        <v>7</v>
      </c>
      <c r="AC35" s="10">
        <v>5.75</v>
      </c>
      <c r="AD35" s="10">
        <v>5.5</v>
      </c>
      <c r="AE35" s="10"/>
      <c r="AH35" s="3" t="s">
        <v>8</v>
      </c>
      <c r="AI35" s="10">
        <v>4.25</v>
      </c>
      <c r="AJ35" s="10">
        <v>4.25</v>
      </c>
      <c r="AK35" s="10">
        <v>4.5</v>
      </c>
      <c r="AL35" s="10">
        <v>4.25</v>
      </c>
      <c r="AM35" s="10">
        <v>4.75</v>
      </c>
      <c r="AN35" s="10"/>
      <c r="AQ35" s="3" t="s">
        <v>8</v>
      </c>
      <c r="AR35" s="10">
        <v>4</v>
      </c>
      <c r="AS35" s="10">
        <v>4</v>
      </c>
      <c r="AT35" s="10">
        <v>3</v>
      </c>
      <c r="AU35" s="10">
        <v>3.25</v>
      </c>
      <c r="AV35" s="10">
        <v>4.25</v>
      </c>
      <c r="AW35" s="10"/>
    </row>
    <row r="36" spans="1:49" ht="75.75" x14ac:dyDescent="0.25">
      <c r="A36" s="3" t="s">
        <v>9</v>
      </c>
      <c r="B36" s="10">
        <v>4.75</v>
      </c>
      <c r="C36" s="10">
        <v>4.5</v>
      </c>
      <c r="D36" s="10">
        <v>3.25</v>
      </c>
      <c r="E36" s="10">
        <v>4</v>
      </c>
      <c r="F36" s="10">
        <v>4.5</v>
      </c>
      <c r="G36" s="10"/>
      <c r="I36" s="3" t="s">
        <v>9</v>
      </c>
      <c r="J36" s="10">
        <v>3.75</v>
      </c>
      <c r="K36" s="10">
        <v>3.5</v>
      </c>
      <c r="L36" s="10">
        <v>2.75</v>
      </c>
      <c r="M36" s="10">
        <v>3.25</v>
      </c>
      <c r="N36" s="10">
        <v>3.75</v>
      </c>
      <c r="O36" s="10"/>
      <c r="Q36" s="3" t="s">
        <v>9</v>
      </c>
      <c r="R36" s="10">
        <v>5.75</v>
      </c>
      <c r="S36" s="10">
        <v>5.5</v>
      </c>
      <c r="T36" s="10">
        <v>5.25</v>
      </c>
      <c r="U36" s="10">
        <v>4.5</v>
      </c>
      <c r="V36" s="10">
        <v>5.5</v>
      </c>
      <c r="W36" s="10"/>
      <c r="Y36" s="3" t="s">
        <v>9</v>
      </c>
      <c r="Z36" s="10">
        <v>5.25</v>
      </c>
      <c r="AA36" s="10">
        <v>4.75</v>
      </c>
      <c r="AB36" s="10">
        <v>7.25</v>
      </c>
      <c r="AC36" s="10">
        <v>5.5</v>
      </c>
      <c r="AD36" s="10">
        <v>5.5</v>
      </c>
      <c r="AE36" s="10"/>
      <c r="AH36" s="3" t="s">
        <v>9</v>
      </c>
      <c r="AI36" s="10">
        <v>4.75</v>
      </c>
      <c r="AJ36" s="10">
        <v>4.5</v>
      </c>
      <c r="AK36" s="10">
        <v>4.75</v>
      </c>
      <c r="AL36" s="10">
        <v>4.25</v>
      </c>
      <c r="AM36" s="10">
        <v>5</v>
      </c>
      <c r="AN36" s="10"/>
      <c r="AQ36" s="3" t="s">
        <v>9</v>
      </c>
      <c r="AR36" s="10">
        <v>4</v>
      </c>
      <c r="AS36" s="10">
        <v>4.25</v>
      </c>
      <c r="AT36" s="10">
        <v>2.75</v>
      </c>
      <c r="AU36" s="10">
        <v>3.25</v>
      </c>
      <c r="AV36" s="10">
        <v>4.5</v>
      </c>
      <c r="AW36" s="10"/>
    </row>
    <row r="37" spans="1:49" ht="18.75" x14ac:dyDescent="0.3">
      <c r="A37" s="3" t="s">
        <v>10</v>
      </c>
      <c r="B37" s="12">
        <v>4.5</v>
      </c>
      <c r="C37" s="12">
        <v>4</v>
      </c>
      <c r="D37" s="12">
        <v>3.5</v>
      </c>
      <c r="E37" s="12">
        <v>3.75</v>
      </c>
      <c r="F37" s="12">
        <v>4.5</v>
      </c>
      <c r="G37" s="10"/>
      <c r="I37" s="3" t="s">
        <v>10</v>
      </c>
      <c r="J37" s="12">
        <v>3.5</v>
      </c>
      <c r="K37" s="12">
        <v>3.25</v>
      </c>
      <c r="L37" s="12">
        <v>2.75</v>
      </c>
      <c r="M37" s="12">
        <v>3.25</v>
      </c>
      <c r="N37" s="12">
        <v>3.5</v>
      </c>
      <c r="O37" s="10"/>
      <c r="Q37" s="3" t="s">
        <v>10</v>
      </c>
      <c r="R37" s="12">
        <v>6</v>
      </c>
      <c r="S37" s="12">
        <v>5.75</v>
      </c>
      <c r="T37" s="12">
        <v>4.75</v>
      </c>
      <c r="U37" s="12">
        <v>4.75</v>
      </c>
      <c r="V37" s="12">
        <v>5.5</v>
      </c>
      <c r="W37" s="10"/>
      <c r="Y37" s="3" t="s">
        <v>10</v>
      </c>
      <c r="Z37" s="12">
        <v>5.5</v>
      </c>
      <c r="AA37" s="12">
        <v>5</v>
      </c>
      <c r="AB37" s="12">
        <v>7.25</v>
      </c>
      <c r="AC37" s="12">
        <v>5.75</v>
      </c>
      <c r="AD37" s="12">
        <v>6.5</v>
      </c>
      <c r="AE37" s="10"/>
      <c r="AH37" s="3" t="s">
        <v>10</v>
      </c>
      <c r="AI37" s="12">
        <v>4.5</v>
      </c>
      <c r="AJ37" s="12">
        <v>4.75</v>
      </c>
      <c r="AK37" s="12">
        <v>4.5</v>
      </c>
      <c r="AL37" s="12">
        <v>4.25</v>
      </c>
      <c r="AM37" s="12">
        <v>5</v>
      </c>
      <c r="AN37" s="10"/>
      <c r="AQ37" s="3" t="s">
        <v>10</v>
      </c>
      <c r="AR37" s="12">
        <v>3.75</v>
      </c>
      <c r="AS37" s="12">
        <v>4.25</v>
      </c>
      <c r="AT37" s="12">
        <v>3</v>
      </c>
      <c r="AU37" s="12">
        <v>3.25</v>
      </c>
      <c r="AV37" s="12">
        <v>4</v>
      </c>
      <c r="AW37" s="10"/>
    </row>
    <row r="38" spans="1:49" ht="31.5" x14ac:dyDescent="0.3">
      <c r="A38" s="3" t="s">
        <v>11</v>
      </c>
      <c r="B38" s="12">
        <v>4.5</v>
      </c>
      <c r="C38" s="12">
        <v>4</v>
      </c>
      <c r="D38" s="12">
        <v>3.5</v>
      </c>
      <c r="E38" s="12">
        <v>3.75</v>
      </c>
      <c r="F38" s="12">
        <v>4.5</v>
      </c>
      <c r="G38" s="10"/>
      <c r="I38" s="3" t="s">
        <v>11</v>
      </c>
      <c r="J38" s="12">
        <v>3.5</v>
      </c>
      <c r="K38" s="12">
        <v>3.5</v>
      </c>
      <c r="L38" s="12">
        <v>3</v>
      </c>
      <c r="M38" s="12">
        <v>3.25</v>
      </c>
      <c r="N38" s="12">
        <v>3.5</v>
      </c>
      <c r="O38" s="10"/>
      <c r="Q38" s="3" t="s">
        <v>11</v>
      </c>
      <c r="R38" s="12">
        <v>5.75</v>
      </c>
      <c r="S38" s="12">
        <v>5</v>
      </c>
      <c r="T38" s="12">
        <v>4.75</v>
      </c>
      <c r="U38" s="12">
        <v>4.75</v>
      </c>
      <c r="V38" s="12">
        <v>5.25</v>
      </c>
      <c r="W38" s="10"/>
      <c r="Y38" s="3" t="s">
        <v>11</v>
      </c>
      <c r="Z38" s="12">
        <v>5.25</v>
      </c>
      <c r="AA38" s="12">
        <v>5</v>
      </c>
      <c r="AB38" s="12">
        <v>7.5</v>
      </c>
      <c r="AC38" s="12">
        <v>5.75</v>
      </c>
      <c r="AD38" s="12">
        <v>6.5</v>
      </c>
      <c r="AE38" s="10"/>
      <c r="AH38" s="3" t="s">
        <v>11</v>
      </c>
      <c r="AI38" s="12">
        <v>4.5</v>
      </c>
      <c r="AJ38" s="12">
        <v>4.75</v>
      </c>
      <c r="AK38" s="12">
        <v>4.75</v>
      </c>
      <c r="AL38" s="12">
        <v>4.25</v>
      </c>
      <c r="AM38" s="12">
        <v>5.5</v>
      </c>
      <c r="AN38" s="10"/>
      <c r="AQ38" s="3" t="s">
        <v>11</v>
      </c>
      <c r="AR38" s="12">
        <v>3.75</v>
      </c>
      <c r="AS38" s="12">
        <v>4.25</v>
      </c>
      <c r="AT38" s="12">
        <v>3</v>
      </c>
      <c r="AU38" s="12">
        <v>3.25</v>
      </c>
      <c r="AV38" s="12">
        <v>4</v>
      </c>
      <c r="AW38" s="10"/>
    </row>
    <row r="39" spans="1:49" ht="18" x14ac:dyDescent="0.25">
      <c r="A39" s="13" t="s">
        <v>24</v>
      </c>
      <c r="B39" s="29">
        <f>SUM(B35:B38)</f>
        <v>18.5</v>
      </c>
      <c r="C39" s="29">
        <f>SUM(C35:C38)</f>
        <v>16.5</v>
      </c>
      <c r="D39" s="29">
        <f>SUM(D35:D38)</f>
        <v>13.75</v>
      </c>
      <c r="E39" s="29">
        <f>SUM(E35:E38)</f>
        <v>15.25</v>
      </c>
      <c r="F39" s="29">
        <f>SUM(F35:F38)</f>
        <v>17.5</v>
      </c>
      <c r="G39" s="29">
        <f>AVERAGE(B39:F39)</f>
        <v>16.3</v>
      </c>
      <c r="I39" s="13" t="s">
        <v>24</v>
      </c>
      <c r="J39" s="29">
        <f>SUM(J35:J38)</f>
        <v>14.25</v>
      </c>
      <c r="K39" s="29">
        <f>SUM(K35:K38)</f>
        <v>13.75</v>
      </c>
      <c r="L39" s="29">
        <f>SUM(L35:L38)</f>
        <v>11.5</v>
      </c>
      <c r="M39" s="29">
        <f>SUM(M35:M38)</f>
        <v>13</v>
      </c>
      <c r="N39" s="29">
        <f>SUM(N35:N38)</f>
        <v>14.75</v>
      </c>
      <c r="O39" s="29">
        <f>AVERAGE(J39:N39)</f>
        <v>13.45</v>
      </c>
      <c r="Q39" s="13" t="s">
        <v>24</v>
      </c>
      <c r="R39" s="29">
        <f>SUM(R35:R38)</f>
        <v>23.75</v>
      </c>
      <c r="S39" s="29">
        <f>SUM(S35:S38)</f>
        <v>22</v>
      </c>
      <c r="T39" s="29">
        <f>SUM(T35:T38)</f>
        <v>20</v>
      </c>
      <c r="U39" s="29">
        <f>SUM(U35:U38)</f>
        <v>18.5</v>
      </c>
      <c r="V39" s="29">
        <f>SUM(V35:V38)</f>
        <v>22.25</v>
      </c>
      <c r="W39" s="29">
        <f>AVERAGE(R39:V39)</f>
        <v>21.3</v>
      </c>
      <c r="Y39" s="13" t="s">
        <v>24</v>
      </c>
      <c r="Z39" s="29">
        <f>SUM(Z35:Z38)</f>
        <v>21.25</v>
      </c>
      <c r="AA39" s="29">
        <f>SUM(AA35:AA38)</f>
        <v>19.5</v>
      </c>
      <c r="AB39" s="29">
        <f>SUM(AB35:AB38)</f>
        <v>29</v>
      </c>
      <c r="AC39" s="29">
        <f>SUM(AC35:AC38)</f>
        <v>22.75</v>
      </c>
      <c r="AD39" s="29">
        <f>SUM(AD35:AD38)</f>
        <v>24</v>
      </c>
      <c r="AE39" s="29">
        <f>AVERAGE(Z39:AD39)</f>
        <v>23.3</v>
      </c>
      <c r="AH39" s="13" t="s">
        <v>24</v>
      </c>
      <c r="AI39" s="29">
        <f>SUM(AI35:AI38)</f>
        <v>18</v>
      </c>
      <c r="AJ39" s="29">
        <f>SUM(AJ35:AJ38)</f>
        <v>18.25</v>
      </c>
      <c r="AK39" s="29">
        <f>SUM(AK35:AK38)</f>
        <v>18.5</v>
      </c>
      <c r="AL39" s="29">
        <f>SUM(AL35:AL38)</f>
        <v>17</v>
      </c>
      <c r="AM39" s="29">
        <f>SUM(AM35:AM38)</f>
        <v>20.25</v>
      </c>
      <c r="AN39" s="29">
        <f>AVERAGE(AI39:AM39)</f>
        <v>18.399999999999999</v>
      </c>
      <c r="AQ39" s="13" t="s">
        <v>24</v>
      </c>
      <c r="AR39" s="29">
        <f>SUM(AR35:AR38)</f>
        <v>15.5</v>
      </c>
      <c r="AS39" s="29">
        <f>SUM(AS35:AS38)</f>
        <v>16.75</v>
      </c>
      <c r="AT39" s="29">
        <f>SUM(AT35:AT38)</f>
        <v>11.75</v>
      </c>
      <c r="AU39" s="29">
        <f>SUM(AU35:AU38)</f>
        <v>13</v>
      </c>
      <c r="AV39" s="29">
        <f>SUM(AV35:AV38)</f>
        <v>16.75</v>
      </c>
      <c r="AW39" s="29">
        <f>AVERAGE(AR39:AV39)</f>
        <v>14.75</v>
      </c>
    </row>
    <row r="40" spans="1:49" ht="18" x14ac:dyDescent="0.25">
      <c r="A40" s="15" t="s">
        <v>21</v>
      </c>
      <c r="B40" s="16"/>
      <c r="C40" s="16"/>
      <c r="D40" s="16"/>
      <c r="E40" s="16"/>
      <c r="F40" s="16"/>
      <c r="G40" s="16">
        <v>2</v>
      </c>
      <c r="I40" s="15" t="s">
        <v>21</v>
      </c>
      <c r="J40" s="16"/>
      <c r="K40" s="16"/>
      <c r="L40" s="16"/>
      <c r="M40" s="16"/>
      <c r="N40" s="16"/>
      <c r="O40" s="16">
        <v>1</v>
      </c>
      <c r="Q40" s="15" t="s">
        <v>21</v>
      </c>
      <c r="R40" s="16"/>
      <c r="S40" s="16"/>
      <c r="T40" s="16"/>
      <c r="U40" s="16"/>
      <c r="V40" s="16"/>
      <c r="W40" s="16">
        <v>1</v>
      </c>
      <c r="Y40" s="15" t="s">
        <v>21</v>
      </c>
      <c r="Z40" s="16"/>
      <c r="AA40" s="16"/>
      <c r="AB40" s="16"/>
      <c r="AC40" s="16"/>
      <c r="AD40" s="16"/>
      <c r="AE40" s="16">
        <v>1</v>
      </c>
      <c r="AH40" s="15" t="s">
        <v>21</v>
      </c>
      <c r="AI40" s="16"/>
      <c r="AJ40" s="16"/>
      <c r="AK40" s="16"/>
      <c r="AL40" s="16"/>
      <c r="AM40" s="16"/>
      <c r="AN40" s="16">
        <v>1</v>
      </c>
      <c r="AQ40" s="15" t="s">
        <v>21</v>
      </c>
      <c r="AR40" s="16"/>
      <c r="AS40" s="16"/>
      <c r="AT40" s="16"/>
      <c r="AU40" s="16"/>
      <c r="AV40" s="16"/>
      <c r="AW40" s="16"/>
    </row>
    <row r="41" spans="1:49" ht="18" x14ac:dyDescent="0.25">
      <c r="A41" s="50" t="s">
        <v>25</v>
      </c>
      <c r="B41" s="49"/>
      <c r="C41" s="49"/>
      <c r="D41" s="49"/>
      <c r="E41" s="49"/>
      <c r="F41" s="49"/>
      <c r="G41" s="49">
        <f>G33+G39-G40</f>
        <v>32.299999999999997</v>
      </c>
      <c r="I41" s="18" t="s">
        <v>25</v>
      </c>
      <c r="J41" s="16"/>
      <c r="K41" s="16"/>
      <c r="L41" s="16"/>
      <c r="M41" s="16"/>
      <c r="N41" s="16"/>
      <c r="O41" s="16">
        <f>O33+O39-O40</f>
        <v>28.9</v>
      </c>
      <c r="Q41" s="18" t="s">
        <v>25</v>
      </c>
      <c r="R41" s="16"/>
      <c r="S41" s="16"/>
      <c r="T41" s="16"/>
      <c r="U41" s="16"/>
      <c r="V41" s="16"/>
      <c r="W41" s="16">
        <f>W33+W39-W40</f>
        <v>45.650000000000006</v>
      </c>
      <c r="Y41" s="18" t="s">
        <v>25</v>
      </c>
      <c r="Z41" s="16"/>
      <c r="AA41" s="16"/>
      <c r="AB41" s="16"/>
      <c r="AC41" s="16"/>
      <c r="AD41" s="16"/>
      <c r="AE41" s="16">
        <f>AE33+AE39-AE40</f>
        <v>49.2</v>
      </c>
      <c r="AH41" s="50" t="s">
        <v>25</v>
      </c>
      <c r="AI41" s="49"/>
      <c r="AJ41" s="49"/>
      <c r="AK41" s="49"/>
      <c r="AL41" s="49"/>
      <c r="AM41" s="49"/>
      <c r="AN41" s="49">
        <f>AN33+AN39-AN40</f>
        <v>38.049999999999997</v>
      </c>
      <c r="AQ41" s="50" t="s">
        <v>25</v>
      </c>
      <c r="AR41" s="49"/>
      <c r="AS41" s="49"/>
      <c r="AT41" s="49"/>
      <c r="AU41" s="49"/>
      <c r="AV41" s="49"/>
      <c r="AW41" s="49">
        <f>AW33+AW39-AW40</f>
        <v>32.25</v>
      </c>
    </row>
    <row r="42" spans="1:49" ht="18" x14ac:dyDescent="0.25">
      <c r="A42" s="48" t="s">
        <v>73</v>
      </c>
      <c r="B42" s="16"/>
      <c r="C42" s="16"/>
      <c r="D42" s="16"/>
      <c r="E42" s="16"/>
      <c r="F42" s="16"/>
      <c r="G42" s="30">
        <f>G18+G41</f>
        <v>42.65</v>
      </c>
      <c r="I42" s="18" t="s">
        <v>73</v>
      </c>
      <c r="J42" s="16"/>
      <c r="K42" s="16"/>
      <c r="L42" s="16"/>
      <c r="M42" s="16"/>
      <c r="N42" s="16"/>
      <c r="O42" s="30">
        <f>O18+O41</f>
        <v>42.125</v>
      </c>
      <c r="Q42" s="18" t="s">
        <v>73</v>
      </c>
      <c r="R42" s="16"/>
      <c r="S42" s="16"/>
      <c r="T42" s="16"/>
      <c r="U42" s="16"/>
      <c r="V42" s="16"/>
      <c r="W42" s="30">
        <f>W18+W41</f>
        <v>62.975000000000009</v>
      </c>
      <c r="Y42" s="18" t="s">
        <v>73</v>
      </c>
      <c r="Z42" s="16"/>
      <c r="AA42" s="16"/>
      <c r="AB42" s="16"/>
      <c r="AC42" s="16"/>
      <c r="AD42" s="16"/>
      <c r="AE42" s="30">
        <f>AE18+AE41</f>
        <v>67.724999999999994</v>
      </c>
      <c r="AH42" s="48" t="s">
        <v>73</v>
      </c>
      <c r="AI42" s="16"/>
      <c r="AJ42" s="16"/>
      <c r="AK42" s="16"/>
      <c r="AL42" s="16"/>
      <c r="AM42" s="16"/>
      <c r="AN42" s="30">
        <f>AN18+AN41</f>
        <v>53.199999999999996</v>
      </c>
      <c r="AQ42" s="48" t="s">
        <v>73</v>
      </c>
      <c r="AR42" s="16"/>
      <c r="AS42" s="16"/>
      <c r="AT42" s="16"/>
      <c r="AU42" s="16"/>
      <c r="AV42" s="16"/>
      <c r="AW42" s="30">
        <f>AW18+AW41</f>
        <v>43.725000000000001</v>
      </c>
    </row>
    <row r="43" spans="1:49" ht="18" x14ac:dyDescent="0.25">
      <c r="F43" s="20" t="s">
        <v>22</v>
      </c>
      <c r="G43" s="21">
        <v>5</v>
      </c>
      <c r="N43" s="20" t="s">
        <v>22</v>
      </c>
      <c r="O43" s="21">
        <v>6</v>
      </c>
      <c r="V43" s="20" t="s">
        <v>22</v>
      </c>
      <c r="W43" s="21">
        <v>2</v>
      </c>
      <c r="AD43" s="20" t="s">
        <v>22</v>
      </c>
      <c r="AE43" s="21">
        <v>1</v>
      </c>
      <c r="AM43" s="20" t="s">
        <v>22</v>
      </c>
      <c r="AN43" s="21">
        <v>3</v>
      </c>
      <c r="AV43" s="20" t="s">
        <v>22</v>
      </c>
      <c r="AW43" s="21">
        <v>4</v>
      </c>
    </row>
    <row r="48" spans="1:49" ht="18.75" x14ac:dyDescent="0.3">
      <c r="A48" s="8"/>
    </row>
    <row r="49" spans="1:2" ht="15.75" x14ac:dyDescent="0.25">
      <c r="A49" s="7"/>
    </row>
    <row r="50" spans="1:2" ht="15.75" x14ac:dyDescent="0.25">
      <c r="A50" s="7"/>
      <c r="B50" s="47"/>
    </row>
    <row r="51" spans="1:2" ht="15.75" x14ac:dyDescent="0.25">
      <c r="A51" s="7"/>
      <c r="B51" s="47"/>
    </row>
    <row r="54" spans="1:2" ht="18.75" x14ac:dyDescent="0.3">
      <c r="A54" s="8"/>
    </row>
    <row r="55" spans="1:2" ht="15.75" x14ac:dyDescent="0.25">
      <c r="A55" s="7"/>
    </row>
    <row r="56" spans="1:2" ht="15.75" x14ac:dyDescent="0.25">
      <c r="A56" s="7"/>
    </row>
    <row r="57" spans="1:2" ht="15.75" x14ac:dyDescent="0.25">
      <c r="A57" s="7"/>
    </row>
    <row r="59" spans="1:2" ht="15.75" x14ac:dyDescent="0.25">
      <c r="A59" s="48"/>
    </row>
    <row r="60" spans="1:2" ht="15.75" x14ac:dyDescent="0.25">
      <c r="A60" s="7"/>
    </row>
    <row r="61" spans="1:2" ht="15.75" x14ac:dyDescent="0.25">
      <c r="A61" s="7"/>
      <c r="B61" s="47"/>
    </row>
    <row r="62" spans="1:2" ht="15.75" x14ac:dyDescent="0.25">
      <c r="A62" s="7"/>
      <c r="B62" s="47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3"/>
  <sheetViews>
    <sheetView zoomScale="41" zoomScaleNormal="41" workbookViewId="0">
      <selection activeCell="A7" sqref="A7"/>
    </sheetView>
  </sheetViews>
  <sheetFormatPr defaultRowHeight="15" x14ac:dyDescent="0.25"/>
  <cols>
    <col min="1" max="1" width="58.5703125" customWidth="1"/>
    <col min="2" max="5" width="11" customWidth="1"/>
    <col min="6" max="6" width="10.85546875" bestFit="1" customWidth="1"/>
    <col min="7" max="7" width="13" customWidth="1"/>
    <col min="9" max="9" width="58.5703125" customWidth="1"/>
    <col min="10" max="13" width="11" customWidth="1"/>
    <col min="14" max="14" width="10.85546875" bestFit="1" customWidth="1"/>
    <col min="15" max="15" width="13" customWidth="1"/>
    <col min="18" max="18" width="58.5703125" customWidth="1"/>
    <col min="19" max="22" width="11" customWidth="1"/>
    <col min="23" max="23" width="10.85546875" bestFit="1" customWidth="1"/>
    <col min="24" max="24" width="13" customWidth="1"/>
    <col min="27" max="27" width="58.5703125" customWidth="1"/>
    <col min="28" max="31" width="11" customWidth="1"/>
    <col min="32" max="32" width="10.85546875" bestFit="1" customWidth="1"/>
    <col min="33" max="33" width="13" customWidth="1"/>
  </cols>
  <sheetData>
    <row r="1" spans="1:33" ht="18.75" x14ac:dyDescent="0.3">
      <c r="A1" s="8" t="s">
        <v>95</v>
      </c>
      <c r="B1" s="1"/>
      <c r="C1" s="1"/>
      <c r="D1" s="1"/>
      <c r="E1" s="1"/>
      <c r="F1" s="1"/>
      <c r="I1" s="8" t="s">
        <v>95</v>
      </c>
      <c r="J1" s="1"/>
      <c r="K1" s="1"/>
      <c r="L1" s="1"/>
      <c r="M1" s="1"/>
      <c r="N1" s="1"/>
      <c r="R1" s="8" t="s">
        <v>95</v>
      </c>
      <c r="S1" s="1"/>
      <c r="T1" s="1"/>
      <c r="U1" s="1"/>
      <c r="V1" s="1"/>
      <c r="W1" s="1"/>
      <c r="AA1" s="8" t="s">
        <v>95</v>
      </c>
      <c r="AB1" s="1"/>
      <c r="AC1" s="1"/>
      <c r="AD1" s="1"/>
      <c r="AE1" s="1"/>
      <c r="AF1" s="1"/>
    </row>
    <row r="2" spans="1:33" ht="15.75" x14ac:dyDescent="0.25">
      <c r="A2" s="2" t="s">
        <v>94</v>
      </c>
      <c r="I2" s="2" t="s">
        <v>94</v>
      </c>
      <c r="R2" s="2" t="s">
        <v>94</v>
      </c>
      <c r="AA2" s="2" t="s">
        <v>94</v>
      </c>
    </row>
    <row r="3" spans="1:33" ht="15.75" x14ac:dyDescent="0.25">
      <c r="A3" s="7" t="s">
        <v>104</v>
      </c>
      <c r="B3" s="7" t="s">
        <v>18</v>
      </c>
      <c r="I3" s="7" t="s">
        <v>104</v>
      </c>
      <c r="J3" s="7" t="s">
        <v>19</v>
      </c>
      <c r="R3" s="7" t="s">
        <v>104</v>
      </c>
      <c r="S3" s="7" t="s">
        <v>20</v>
      </c>
      <c r="AA3" s="7" t="s">
        <v>104</v>
      </c>
      <c r="AB3" s="7" t="s">
        <v>26</v>
      </c>
    </row>
    <row r="4" spans="1:33" ht="18" x14ac:dyDescent="0.25">
      <c r="A4" s="46" t="s">
        <v>105</v>
      </c>
      <c r="B4" s="45" t="s">
        <v>96</v>
      </c>
      <c r="C4" s="9"/>
      <c r="D4" s="9"/>
      <c r="E4" s="9"/>
      <c r="F4" s="9"/>
      <c r="G4" s="14"/>
      <c r="I4" s="46" t="s">
        <v>106</v>
      </c>
      <c r="J4" s="45" t="s">
        <v>96</v>
      </c>
      <c r="K4" s="9"/>
      <c r="L4" s="9"/>
      <c r="M4" s="9"/>
      <c r="N4" s="9"/>
      <c r="O4" s="14"/>
      <c r="R4" s="46" t="s">
        <v>62</v>
      </c>
      <c r="S4" s="45" t="s">
        <v>96</v>
      </c>
      <c r="T4" s="9"/>
      <c r="U4" s="9"/>
      <c r="V4" s="9"/>
      <c r="W4" s="9"/>
      <c r="X4" s="14"/>
      <c r="AA4" s="46" t="s">
        <v>58</v>
      </c>
      <c r="AB4" s="45" t="s">
        <v>96</v>
      </c>
      <c r="AC4" s="9"/>
      <c r="AD4" s="9"/>
      <c r="AE4" s="9"/>
      <c r="AF4" s="9"/>
      <c r="AG4" s="14"/>
    </row>
    <row r="5" spans="1:33" ht="18" x14ac:dyDescent="0.25">
      <c r="A5" s="5" t="s">
        <v>93</v>
      </c>
      <c r="B5" s="4" t="s">
        <v>12</v>
      </c>
      <c r="C5" s="4" t="s">
        <v>13</v>
      </c>
      <c r="D5" s="4" t="s">
        <v>14</v>
      </c>
      <c r="E5" s="4" t="s">
        <v>15</v>
      </c>
      <c r="F5" s="4" t="s">
        <v>16</v>
      </c>
      <c r="G5" s="10" t="s">
        <v>92</v>
      </c>
      <c r="I5" s="5" t="s">
        <v>93</v>
      </c>
      <c r="J5" s="4" t="s">
        <v>12</v>
      </c>
      <c r="K5" s="4" t="s">
        <v>13</v>
      </c>
      <c r="L5" s="4" t="s">
        <v>14</v>
      </c>
      <c r="M5" s="4" t="s">
        <v>15</v>
      </c>
      <c r="N5" s="4" t="s">
        <v>16</v>
      </c>
      <c r="O5" s="10" t="s">
        <v>92</v>
      </c>
      <c r="R5" s="5" t="s">
        <v>93</v>
      </c>
      <c r="S5" s="4" t="s">
        <v>12</v>
      </c>
      <c r="T5" s="4" t="s">
        <v>13</v>
      </c>
      <c r="U5" s="4" t="s">
        <v>14</v>
      </c>
      <c r="V5" s="4" t="s">
        <v>15</v>
      </c>
      <c r="W5" s="4" t="s">
        <v>16</v>
      </c>
      <c r="X5" s="10" t="s">
        <v>92</v>
      </c>
      <c r="AA5" s="5" t="s">
        <v>93</v>
      </c>
      <c r="AB5" s="4" t="s">
        <v>12</v>
      </c>
      <c r="AC5" s="4" t="s">
        <v>13</v>
      </c>
      <c r="AD5" s="4" t="s">
        <v>14</v>
      </c>
      <c r="AE5" s="4" t="s">
        <v>15</v>
      </c>
      <c r="AF5" s="4" t="s">
        <v>16</v>
      </c>
      <c r="AG5" s="10" t="s">
        <v>92</v>
      </c>
    </row>
    <row r="6" spans="1:33" ht="18" x14ac:dyDescent="0.25">
      <c r="A6" s="53" t="s">
        <v>91</v>
      </c>
      <c r="B6" s="10">
        <v>5.5</v>
      </c>
      <c r="C6" s="10">
        <v>5.5</v>
      </c>
      <c r="D6" s="10">
        <v>5.25</v>
      </c>
      <c r="E6" s="10">
        <v>5</v>
      </c>
      <c r="F6" s="10">
        <v>4.5</v>
      </c>
      <c r="G6" s="10"/>
      <c r="I6" s="53" t="s">
        <v>91</v>
      </c>
      <c r="J6" s="10">
        <v>4.75</v>
      </c>
      <c r="K6" s="10">
        <v>5.75</v>
      </c>
      <c r="L6" s="10">
        <v>5.5</v>
      </c>
      <c r="M6" s="10">
        <v>5.5</v>
      </c>
      <c r="N6" s="10">
        <v>4.5</v>
      </c>
      <c r="O6" s="10"/>
      <c r="R6" s="53" t="s">
        <v>91</v>
      </c>
      <c r="S6" s="10">
        <v>6.25</v>
      </c>
      <c r="T6" s="10">
        <v>6.5</v>
      </c>
      <c r="U6" s="10">
        <v>6.75</v>
      </c>
      <c r="V6" s="10">
        <v>7</v>
      </c>
      <c r="W6" s="10">
        <v>6</v>
      </c>
      <c r="X6" s="10"/>
      <c r="AA6" s="53" t="s">
        <v>91</v>
      </c>
      <c r="AB6" s="10">
        <v>4.75</v>
      </c>
      <c r="AC6" s="10">
        <v>4.75</v>
      </c>
      <c r="AD6" s="10">
        <v>4.75</v>
      </c>
      <c r="AE6" s="10">
        <v>4</v>
      </c>
      <c r="AF6" s="10">
        <v>4</v>
      </c>
      <c r="AG6" s="10"/>
    </row>
    <row r="7" spans="1:33" ht="30.75" x14ac:dyDescent="0.25">
      <c r="A7" s="3" t="s">
        <v>90</v>
      </c>
      <c r="B7" s="10">
        <v>5.5</v>
      </c>
      <c r="C7" s="10">
        <v>5.25</v>
      </c>
      <c r="D7" s="10">
        <v>5.5</v>
      </c>
      <c r="E7" s="10">
        <v>5</v>
      </c>
      <c r="F7" s="10">
        <v>4.75</v>
      </c>
      <c r="G7" s="10"/>
      <c r="I7" s="3" t="s">
        <v>90</v>
      </c>
      <c r="J7" s="10">
        <v>5</v>
      </c>
      <c r="K7" s="10">
        <v>5.75</v>
      </c>
      <c r="L7" s="10">
        <v>5.25</v>
      </c>
      <c r="M7" s="10">
        <v>5.25</v>
      </c>
      <c r="N7" s="10">
        <v>4.25</v>
      </c>
      <c r="O7" s="10"/>
      <c r="R7" s="3" t="s">
        <v>90</v>
      </c>
      <c r="S7" s="10">
        <v>6.5</v>
      </c>
      <c r="T7" s="10">
        <v>6</v>
      </c>
      <c r="U7" s="10">
        <v>7</v>
      </c>
      <c r="V7" s="10">
        <v>7</v>
      </c>
      <c r="W7" s="10">
        <v>5.5</v>
      </c>
      <c r="X7" s="10"/>
      <c r="AA7" s="3" t="s">
        <v>90</v>
      </c>
      <c r="AB7" s="10">
        <v>4.5</v>
      </c>
      <c r="AC7" s="10">
        <v>4.5</v>
      </c>
      <c r="AD7" s="10">
        <v>4.5</v>
      </c>
      <c r="AE7" s="10">
        <v>4.5</v>
      </c>
      <c r="AF7" s="10">
        <v>4.5</v>
      </c>
      <c r="AG7" s="10"/>
    </row>
    <row r="8" spans="1:33" ht="30.75" x14ac:dyDescent="0.25">
      <c r="A8" s="3" t="s">
        <v>89</v>
      </c>
      <c r="B8" s="10">
        <v>5.75</v>
      </c>
      <c r="C8" s="10">
        <v>5.5</v>
      </c>
      <c r="D8" s="10">
        <v>5.25</v>
      </c>
      <c r="E8" s="10">
        <v>5.25</v>
      </c>
      <c r="F8" s="10">
        <v>4.75</v>
      </c>
      <c r="G8" s="10"/>
      <c r="I8" s="3" t="s">
        <v>89</v>
      </c>
      <c r="J8" s="10">
        <v>5</v>
      </c>
      <c r="K8" s="10">
        <v>5.25</v>
      </c>
      <c r="L8" s="10">
        <v>5.25</v>
      </c>
      <c r="M8" s="10">
        <v>5.25</v>
      </c>
      <c r="N8" s="10">
        <v>4</v>
      </c>
      <c r="O8" s="10"/>
      <c r="R8" s="3" t="s">
        <v>89</v>
      </c>
      <c r="S8" s="10">
        <v>6.25</v>
      </c>
      <c r="T8" s="10">
        <v>6</v>
      </c>
      <c r="U8" s="10">
        <v>7</v>
      </c>
      <c r="V8" s="10">
        <v>7</v>
      </c>
      <c r="W8" s="10">
        <v>4.75</v>
      </c>
      <c r="X8" s="10"/>
      <c r="AA8" s="3" t="s">
        <v>89</v>
      </c>
      <c r="AB8" s="10">
        <v>4.75</v>
      </c>
      <c r="AC8" s="10">
        <v>4.75</v>
      </c>
      <c r="AD8" s="10">
        <v>4</v>
      </c>
      <c r="AE8" s="10">
        <v>4</v>
      </c>
      <c r="AF8" s="10">
        <v>3</v>
      </c>
      <c r="AG8" s="10"/>
    </row>
    <row r="9" spans="1:33" ht="45.75" x14ac:dyDescent="0.25">
      <c r="A9" s="3" t="s">
        <v>88</v>
      </c>
      <c r="B9" s="10">
        <v>5.5</v>
      </c>
      <c r="C9" s="10">
        <v>5.5</v>
      </c>
      <c r="D9" s="10">
        <v>5.5</v>
      </c>
      <c r="E9" s="10">
        <v>5.25</v>
      </c>
      <c r="F9" s="10">
        <v>4.75</v>
      </c>
      <c r="G9" s="10"/>
      <c r="I9" s="3" t="s">
        <v>88</v>
      </c>
      <c r="J9" s="10">
        <v>4.75</v>
      </c>
      <c r="K9" s="10">
        <v>5.5</v>
      </c>
      <c r="L9" s="10">
        <v>5.75</v>
      </c>
      <c r="M9" s="10">
        <v>5.5</v>
      </c>
      <c r="N9" s="10">
        <v>4.25</v>
      </c>
      <c r="O9" s="10"/>
      <c r="R9" s="3" t="s">
        <v>88</v>
      </c>
      <c r="S9" s="10">
        <v>6.75</v>
      </c>
      <c r="T9" s="10">
        <v>6.5</v>
      </c>
      <c r="U9" s="10">
        <v>7</v>
      </c>
      <c r="V9" s="10">
        <v>7</v>
      </c>
      <c r="W9" s="10">
        <v>5.75</v>
      </c>
      <c r="X9" s="10"/>
      <c r="AA9" s="3" t="s">
        <v>88</v>
      </c>
      <c r="AB9" s="10">
        <v>4.5</v>
      </c>
      <c r="AC9" s="10">
        <v>4.75</v>
      </c>
      <c r="AD9" s="10">
        <v>4.25</v>
      </c>
      <c r="AE9" s="10">
        <v>4.25</v>
      </c>
      <c r="AF9" s="10">
        <v>4.25</v>
      </c>
      <c r="AG9" s="10"/>
    </row>
    <row r="10" spans="1:33" ht="18" x14ac:dyDescent="0.25">
      <c r="A10" s="13" t="s">
        <v>87</v>
      </c>
      <c r="B10" s="29">
        <f>SUM(B6:B9)</f>
        <v>22.25</v>
      </c>
      <c r="C10" s="29">
        <f>SUM(C6:C9)</f>
        <v>21.75</v>
      </c>
      <c r="D10" s="29">
        <f>SUM(D6:D9)</f>
        <v>21.5</v>
      </c>
      <c r="E10" s="29">
        <f>SUM(E6:E9)</f>
        <v>20.5</v>
      </c>
      <c r="F10" s="29">
        <f>SUM(F6:F9)</f>
        <v>18.75</v>
      </c>
      <c r="G10" s="29">
        <f>AVERAGE(B10:F10)/2</f>
        <v>10.475</v>
      </c>
      <c r="I10" s="13" t="s">
        <v>87</v>
      </c>
      <c r="J10" s="29">
        <f>SUM(J6:J9)</f>
        <v>19.5</v>
      </c>
      <c r="K10" s="29">
        <f>SUM(K6:K9)</f>
        <v>22.25</v>
      </c>
      <c r="L10" s="29">
        <f>SUM(L6:L9)</f>
        <v>21.75</v>
      </c>
      <c r="M10" s="29">
        <f>SUM(M6:M9)</f>
        <v>21.5</v>
      </c>
      <c r="N10" s="29">
        <f>SUM(N6:N9)</f>
        <v>17</v>
      </c>
      <c r="O10" s="29">
        <f>AVERAGE(J10:N10)/2</f>
        <v>10.199999999999999</v>
      </c>
      <c r="R10" s="13" t="s">
        <v>87</v>
      </c>
      <c r="S10" s="29">
        <f>SUM(S6:S9)</f>
        <v>25.75</v>
      </c>
      <c r="T10" s="29">
        <f>SUM(T6:T9)</f>
        <v>25</v>
      </c>
      <c r="U10" s="29">
        <f>SUM(U6:U9)</f>
        <v>27.75</v>
      </c>
      <c r="V10" s="29">
        <f>SUM(V6:V9)</f>
        <v>28</v>
      </c>
      <c r="W10" s="29">
        <f>SUM(W6:W9)</f>
        <v>22</v>
      </c>
      <c r="X10" s="29">
        <f>AVERAGE(S10:W10)/2</f>
        <v>12.85</v>
      </c>
      <c r="AA10" s="13" t="s">
        <v>87</v>
      </c>
      <c r="AB10" s="29">
        <f>SUM(AB6:AB9)</f>
        <v>18.5</v>
      </c>
      <c r="AC10" s="29">
        <f>SUM(AC6:AC9)</f>
        <v>18.75</v>
      </c>
      <c r="AD10" s="29">
        <f>SUM(AD6:AD9)</f>
        <v>17.5</v>
      </c>
      <c r="AE10" s="29">
        <f>SUM(AE6:AE9)</f>
        <v>16.75</v>
      </c>
      <c r="AF10" s="29">
        <f>SUM(AF6:AF9)</f>
        <v>15.75</v>
      </c>
      <c r="AG10" s="29">
        <f>AVERAGE(AB10:AF10)/2</f>
        <v>8.7249999999999996</v>
      </c>
    </row>
    <row r="11" spans="1:33" ht="18" x14ac:dyDescent="0.25">
      <c r="A11" s="6" t="s">
        <v>86</v>
      </c>
      <c r="B11" s="11"/>
      <c r="C11" s="11"/>
      <c r="D11" s="11"/>
      <c r="E11" s="11"/>
      <c r="F11" s="11"/>
      <c r="G11" s="10"/>
      <c r="I11" s="6" t="s">
        <v>86</v>
      </c>
      <c r="J11" s="11"/>
      <c r="K11" s="11"/>
      <c r="L11" s="11"/>
      <c r="M11" s="11"/>
      <c r="N11" s="11"/>
      <c r="O11" s="10"/>
      <c r="R11" s="6" t="s">
        <v>86</v>
      </c>
      <c r="S11" s="11"/>
      <c r="T11" s="11"/>
      <c r="U11" s="11"/>
      <c r="V11" s="11"/>
      <c r="W11" s="11"/>
      <c r="X11" s="10"/>
      <c r="AA11" s="6" t="s">
        <v>86</v>
      </c>
      <c r="AB11" s="11"/>
      <c r="AC11" s="11"/>
      <c r="AD11" s="11"/>
      <c r="AE11" s="11"/>
      <c r="AF11" s="11"/>
      <c r="AG11" s="10"/>
    </row>
    <row r="12" spans="1:33" ht="18" x14ac:dyDescent="0.25">
      <c r="A12" s="53" t="s">
        <v>85</v>
      </c>
      <c r="B12" s="10">
        <v>5</v>
      </c>
      <c r="C12" s="10">
        <v>5.25</v>
      </c>
      <c r="D12" s="10">
        <v>5.5</v>
      </c>
      <c r="E12" s="10">
        <v>5</v>
      </c>
      <c r="F12" s="10">
        <v>4.75</v>
      </c>
      <c r="G12" s="10"/>
      <c r="I12" s="53" t="s">
        <v>85</v>
      </c>
      <c r="J12" s="10">
        <v>4.75</v>
      </c>
      <c r="K12" s="10">
        <v>5.5</v>
      </c>
      <c r="L12" s="10">
        <v>5.5</v>
      </c>
      <c r="M12" s="10">
        <v>5.25</v>
      </c>
      <c r="N12" s="10">
        <v>4.25</v>
      </c>
      <c r="O12" s="10"/>
      <c r="R12" s="53" t="s">
        <v>85</v>
      </c>
      <c r="S12" s="10">
        <v>5.75</v>
      </c>
      <c r="T12" s="10">
        <v>5.75</v>
      </c>
      <c r="U12" s="10">
        <v>7.5</v>
      </c>
      <c r="V12" s="10">
        <v>7.5</v>
      </c>
      <c r="W12" s="10">
        <v>5</v>
      </c>
      <c r="X12" s="10"/>
      <c r="AA12" s="53" t="s">
        <v>85</v>
      </c>
      <c r="AB12" s="10">
        <v>3.75</v>
      </c>
      <c r="AC12" s="10">
        <v>5</v>
      </c>
      <c r="AD12" s="10">
        <v>3.75</v>
      </c>
      <c r="AE12" s="10">
        <v>4</v>
      </c>
      <c r="AF12" s="10">
        <v>3.75</v>
      </c>
      <c r="AG12" s="10"/>
    </row>
    <row r="13" spans="1:33" ht="60.75" x14ac:dyDescent="0.25">
      <c r="A13" s="3" t="s">
        <v>84</v>
      </c>
      <c r="B13" s="10">
        <v>5.25</v>
      </c>
      <c r="C13" s="10">
        <v>5.5</v>
      </c>
      <c r="D13" s="10">
        <v>5.25</v>
      </c>
      <c r="E13" s="10">
        <v>4.75</v>
      </c>
      <c r="F13" s="10">
        <v>5</v>
      </c>
      <c r="G13" s="10"/>
      <c r="I13" s="3" t="s">
        <v>84</v>
      </c>
      <c r="J13" s="10">
        <v>5</v>
      </c>
      <c r="K13" s="10">
        <v>5.75</v>
      </c>
      <c r="L13" s="10">
        <v>5.5</v>
      </c>
      <c r="M13" s="10">
        <v>5.5</v>
      </c>
      <c r="N13" s="10">
        <v>4.75</v>
      </c>
      <c r="O13" s="10"/>
      <c r="R13" s="3" t="s">
        <v>84</v>
      </c>
      <c r="S13" s="10">
        <v>5.5</v>
      </c>
      <c r="T13" s="10">
        <v>6</v>
      </c>
      <c r="U13" s="10">
        <v>7.5</v>
      </c>
      <c r="V13" s="10">
        <v>7.5</v>
      </c>
      <c r="W13" s="10">
        <v>5.5</v>
      </c>
      <c r="X13" s="10"/>
      <c r="AA13" s="3" t="s">
        <v>84</v>
      </c>
      <c r="AB13" s="10">
        <v>4</v>
      </c>
      <c r="AC13" s="10">
        <v>5.25</v>
      </c>
      <c r="AD13" s="10">
        <v>3.75</v>
      </c>
      <c r="AE13" s="10">
        <v>4</v>
      </c>
      <c r="AF13" s="10">
        <v>4</v>
      </c>
      <c r="AG13" s="10"/>
    </row>
    <row r="14" spans="1:33" ht="31.5" x14ac:dyDescent="0.3">
      <c r="A14" s="3" t="s">
        <v>83</v>
      </c>
      <c r="B14" s="12">
        <v>5.5</v>
      </c>
      <c r="C14" s="12">
        <v>5.5</v>
      </c>
      <c r="D14" s="12">
        <v>5.25</v>
      </c>
      <c r="E14" s="12">
        <v>4.75</v>
      </c>
      <c r="F14" s="12">
        <v>5</v>
      </c>
      <c r="G14" s="10"/>
      <c r="I14" s="3" t="s">
        <v>83</v>
      </c>
      <c r="J14" s="12">
        <v>4.75</v>
      </c>
      <c r="K14" s="12">
        <v>5.75</v>
      </c>
      <c r="L14" s="12">
        <v>5.5</v>
      </c>
      <c r="M14" s="12">
        <v>5.5</v>
      </c>
      <c r="N14" s="12">
        <v>4.5</v>
      </c>
      <c r="O14" s="10"/>
      <c r="R14" s="3" t="s">
        <v>83</v>
      </c>
      <c r="S14" s="12">
        <v>5.75</v>
      </c>
      <c r="T14" s="12">
        <v>6</v>
      </c>
      <c r="U14" s="12">
        <v>7.5</v>
      </c>
      <c r="V14" s="12">
        <v>7.5</v>
      </c>
      <c r="W14" s="12">
        <v>6</v>
      </c>
      <c r="X14" s="10"/>
      <c r="AA14" s="3" t="s">
        <v>83</v>
      </c>
      <c r="AB14" s="12">
        <v>4</v>
      </c>
      <c r="AC14" s="12">
        <v>5</v>
      </c>
      <c r="AD14" s="12">
        <v>3.75</v>
      </c>
      <c r="AE14" s="12">
        <v>4</v>
      </c>
      <c r="AF14" s="12">
        <v>4.25</v>
      </c>
      <c r="AG14" s="10"/>
    </row>
    <row r="15" spans="1:33" ht="31.5" x14ac:dyDescent="0.3">
      <c r="A15" s="3" t="s">
        <v>82</v>
      </c>
      <c r="B15" s="12">
        <v>5.25</v>
      </c>
      <c r="C15" s="12">
        <v>5.5</v>
      </c>
      <c r="D15" s="12">
        <v>5</v>
      </c>
      <c r="E15" s="12">
        <v>5</v>
      </c>
      <c r="F15" s="12">
        <v>5</v>
      </c>
      <c r="G15" s="10"/>
      <c r="I15" s="3" t="s">
        <v>82</v>
      </c>
      <c r="J15" s="12">
        <v>4.75</v>
      </c>
      <c r="K15" s="12">
        <v>5.75</v>
      </c>
      <c r="L15" s="12">
        <v>5.25</v>
      </c>
      <c r="M15" s="12">
        <v>5.5</v>
      </c>
      <c r="N15" s="12">
        <v>4.75</v>
      </c>
      <c r="O15" s="10"/>
      <c r="R15" s="3" t="s">
        <v>82</v>
      </c>
      <c r="S15" s="12">
        <v>6</v>
      </c>
      <c r="T15" s="12">
        <v>6</v>
      </c>
      <c r="U15" s="12">
        <v>7.75</v>
      </c>
      <c r="V15" s="12">
        <v>7.5</v>
      </c>
      <c r="W15" s="12">
        <v>6</v>
      </c>
      <c r="X15" s="10"/>
      <c r="AA15" s="3" t="s">
        <v>82</v>
      </c>
      <c r="AB15" s="12">
        <v>4</v>
      </c>
      <c r="AC15" s="12">
        <v>5</v>
      </c>
      <c r="AD15" s="12">
        <v>4</v>
      </c>
      <c r="AE15" s="12">
        <v>4</v>
      </c>
      <c r="AF15" s="12">
        <v>4.25</v>
      </c>
      <c r="AG15" s="10"/>
    </row>
    <row r="16" spans="1:33" ht="18" x14ac:dyDescent="0.25">
      <c r="A16" s="13" t="s">
        <v>81</v>
      </c>
      <c r="B16" s="29">
        <f>SUM(B12:B15)</f>
        <v>21</v>
      </c>
      <c r="C16" s="29">
        <f>SUM(C12:C15)</f>
        <v>21.75</v>
      </c>
      <c r="D16" s="29">
        <f>SUM(D12:D15)</f>
        <v>21</v>
      </c>
      <c r="E16" s="29">
        <f>SUM(E12:E15)</f>
        <v>19.5</v>
      </c>
      <c r="F16" s="29">
        <f>SUM(F12:F15)</f>
        <v>19.75</v>
      </c>
      <c r="G16" s="29">
        <f>AVERAGE(B16:F16)/2</f>
        <v>10.3</v>
      </c>
      <c r="I16" s="13" t="s">
        <v>81</v>
      </c>
      <c r="J16" s="29">
        <f>SUM(J12:J15)</f>
        <v>19.25</v>
      </c>
      <c r="K16" s="29">
        <f>SUM(K12:K15)</f>
        <v>22.75</v>
      </c>
      <c r="L16" s="29">
        <f>SUM(L12:L15)</f>
        <v>21.75</v>
      </c>
      <c r="M16" s="29">
        <f>SUM(M12:M15)</f>
        <v>21.75</v>
      </c>
      <c r="N16" s="29">
        <f>SUM(N12:N15)</f>
        <v>18.25</v>
      </c>
      <c r="O16" s="29">
        <f>AVERAGE(J16:N16)/2</f>
        <v>10.375</v>
      </c>
      <c r="R16" s="13" t="s">
        <v>81</v>
      </c>
      <c r="S16" s="29">
        <f>SUM(S12:S15)</f>
        <v>23</v>
      </c>
      <c r="T16" s="29">
        <f>SUM(T12:T15)</f>
        <v>23.75</v>
      </c>
      <c r="U16" s="29">
        <f>SUM(U12:U15)</f>
        <v>30.25</v>
      </c>
      <c r="V16" s="29">
        <f>SUM(V12:V15)</f>
        <v>30</v>
      </c>
      <c r="W16" s="29">
        <f>SUM(W12:W15)</f>
        <v>22.5</v>
      </c>
      <c r="X16" s="29">
        <f>AVERAGE(S16:W16)/2</f>
        <v>12.95</v>
      </c>
      <c r="AA16" s="13" t="s">
        <v>81</v>
      </c>
      <c r="AB16" s="29">
        <f>SUM(AB12:AB15)</f>
        <v>15.75</v>
      </c>
      <c r="AC16" s="29">
        <f>SUM(AC12:AC15)</f>
        <v>20.25</v>
      </c>
      <c r="AD16" s="29">
        <f>SUM(AD12:AD15)</f>
        <v>15.25</v>
      </c>
      <c r="AE16" s="29">
        <f>SUM(AE12:AE15)</f>
        <v>16</v>
      </c>
      <c r="AF16" s="29">
        <f>SUM(AF12:AF15)</f>
        <v>16.25</v>
      </c>
      <c r="AG16" s="29">
        <f>AVERAGE(AB16:AF16)/2</f>
        <v>8.35</v>
      </c>
    </row>
    <row r="17" spans="1:33" ht="18" x14ac:dyDescent="0.25">
      <c r="A17" s="15" t="s">
        <v>21</v>
      </c>
      <c r="B17" s="16"/>
      <c r="C17" s="16"/>
      <c r="D17" s="16"/>
      <c r="E17" s="16"/>
      <c r="F17" s="16"/>
      <c r="G17" s="16"/>
      <c r="I17" s="15" t="s">
        <v>21</v>
      </c>
      <c r="J17" s="16"/>
      <c r="K17" s="16"/>
      <c r="L17" s="16"/>
      <c r="M17" s="16"/>
      <c r="N17" s="16"/>
      <c r="O17" s="16">
        <v>1</v>
      </c>
      <c r="R17" s="15" t="s">
        <v>21</v>
      </c>
      <c r="S17" s="16"/>
      <c r="T17" s="16"/>
      <c r="U17" s="16"/>
      <c r="V17" s="16"/>
      <c r="W17" s="16"/>
      <c r="X17" s="16"/>
      <c r="AA17" s="15" t="s">
        <v>21</v>
      </c>
      <c r="AB17" s="16"/>
      <c r="AC17" s="16"/>
      <c r="AD17" s="16"/>
      <c r="AE17" s="16"/>
      <c r="AF17" s="16"/>
      <c r="AG17" s="16">
        <v>1</v>
      </c>
    </row>
    <row r="18" spans="1:33" ht="31.5" x14ac:dyDescent="0.25">
      <c r="A18" s="18" t="s">
        <v>80</v>
      </c>
      <c r="B18" s="16"/>
      <c r="C18" s="16"/>
      <c r="D18" s="16"/>
      <c r="E18" s="16"/>
      <c r="F18" s="16"/>
      <c r="G18" s="31">
        <f>(G10+G16)-G17</f>
        <v>20.774999999999999</v>
      </c>
      <c r="I18" s="18" t="s">
        <v>80</v>
      </c>
      <c r="J18" s="16"/>
      <c r="K18" s="16"/>
      <c r="L18" s="16"/>
      <c r="M18" s="16"/>
      <c r="N18" s="16"/>
      <c r="O18" s="31">
        <f>(O10+O16)-O17</f>
        <v>19.574999999999999</v>
      </c>
      <c r="R18" s="18" t="s">
        <v>80</v>
      </c>
      <c r="S18" s="16"/>
      <c r="T18" s="16"/>
      <c r="U18" s="16"/>
      <c r="V18" s="16"/>
      <c r="W18" s="16"/>
      <c r="X18" s="31">
        <f>(X10+X16)-X17</f>
        <v>25.799999999999997</v>
      </c>
      <c r="AA18" s="18" t="s">
        <v>80</v>
      </c>
      <c r="AB18" s="16"/>
      <c r="AC18" s="16"/>
      <c r="AD18" s="16"/>
      <c r="AE18" s="16"/>
      <c r="AF18" s="16"/>
      <c r="AG18" s="31">
        <f>(AG10+AG16)-AG17</f>
        <v>16.074999999999999</v>
      </c>
    </row>
    <row r="19" spans="1:33" ht="18" x14ac:dyDescent="0.25">
      <c r="F19" s="20" t="s">
        <v>22</v>
      </c>
      <c r="G19" s="21">
        <v>2</v>
      </c>
      <c r="N19" s="20" t="s">
        <v>22</v>
      </c>
      <c r="O19" s="21">
        <v>3</v>
      </c>
      <c r="W19" s="20" t="s">
        <v>22</v>
      </c>
      <c r="X19" s="21">
        <v>1</v>
      </c>
      <c r="AF19" s="20" t="s">
        <v>22</v>
      </c>
      <c r="AG19" s="21">
        <v>4</v>
      </c>
    </row>
    <row r="23" spans="1:33" ht="18.75" x14ac:dyDescent="0.3">
      <c r="A23" s="8" t="s">
        <v>0</v>
      </c>
      <c r="B23" s="1"/>
      <c r="C23" s="1"/>
      <c r="D23" s="1"/>
      <c r="E23" s="1"/>
      <c r="F23" s="1"/>
      <c r="I23" s="8" t="s">
        <v>0</v>
      </c>
      <c r="J23" s="1"/>
      <c r="K23" s="1"/>
      <c r="L23" s="1"/>
      <c r="M23" s="1"/>
      <c r="N23" s="1"/>
      <c r="R23" s="8" t="s">
        <v>0</v>
      </c>
      <c r="S23" s="1"/>
      <c r="T23" s="1"/>
      <c r="U23" s="1"/>
      <c r="V23" s="1"/>
      <c r="W23" s="1"/>
      <c r="AA23" s="8" t="s">
        <v>0</v>
      </c>
      <c r="AB23" s="1"/>
      <c r="AC23" s="1"/>
      <c r="AD23" s="1"/>
      <c r="AE23" s="1"/>
      <c r="AF23" s="1"/>
    </row>
    <row r="24" spans="1:33" ht="15.75" x14ac:dyDescent="0.25">
      <c r="A24" s="2"/>
      <c r="I24" s="2"/>
      <c r="R24" s="2"/>
      <c r="AA24" s="2"/>
    </row>
    <row r="25" spans="1:33" ht="15.75" x14ac:dyDescent="0.25">
      <c r="A25" s="7" t="s">
        <v>104</v>
      </c>
      <c r="B25" s="7" t="s">
        <v>76</v>
      </c>
      <c r="I25" s="7" t="s">
        <v>104</v>
      </c>
      <c r="J25" s="7" t="s">
        <v>76</v>
      </c>
      <c r="R25" s="7" t="s">
        <v>104</v>
      </c>
      <c r="S25" s="7" t="s">
        <v>76</v>
      </c>
      <c r="AA25" s="7" t="s">
        <v>104</v>
      </c>
      <c r="AB25" s="7" t="s">
        <v>76</v>
      </c>
    </row>
    <row r="26" spans="1:33" ht="18" x14ac:dyDescent="0.25">
      <c r="A26" s="46" t="s">
        <v>71</v>
      </c>
      <c r="B26" s="45" t="s">
        <v>107</v>
      </c>
      <c r="C26" s="9"/>
      <c r="D26" s="9"/>
      <c r="E26" s="9"/>
      <c r="F26" s="9"/>
      <c r="G26" s="14"/>
      <c r="I26" s="38" t="s">
        <v>106</v>
      </c>
      <c r="J26" s="45" t="s">
        <v>108</v>
      </c>
      <c r="K26" s="9"/>
      <c r="L26" s="9"/>
      <c r="M26" s="9"/>
      <c r="N26" s="9"/>
      <c r="O26" s="14"/>
      <c r="R26" s="46" t="s">
        <v>62</v>
      </c>
      <c r="S26" s="45" t="s">
        <v>109</v>
      </c>
      <c r="T26" s="9"/>
      <c r="U26" s="9"/>
      <c r="V26" s="9"/>
      <c r="W26" s="9"/>
      <c r="X26" s="14"/>
      <c r="AA26" s="46" t="s">
        <v>58</v>
      </c>
      <c r="AB26" s="45" t="s">
        <v>110</v>
      </c>
      <c r="AC26" s="9"/>
      <c r="AD26" s="9"/>
      <c r="AE26" s="9"/>
      <c r="AF26" s="9"/>
      <c r="AG26" s="14"/>
    </row>
    <row r="27" spans="1:33" ht="18" x14ac:dyDescent="0.25">
      <c r="A27" s="5" t="s">
        <v>1</v>
      </c>
      <c r="B27" s="4" t="s">
        <v>12</v>
      </c>
      <c r="C27" s="4" t="s">
        <v>13</v>
      </c>
      <c r="D27" s="4" t="s">
        <v>14</v>
      </c>
      <c r="E27" s="4" t="s">
        <v>15</v>
      </c>
      <c r="F27" s="4" t="s">
        <v>16</v>
      </c>
      <c r="G27" s="10" t="s">
        <v>17</v>
      </c>
      <c r="I27" s="5" t="s">
        <v>1</v>
      </c>
      <c r="J27" s="4" t="s">
        <v>12</v>
      </c>
      <c r="K27" s="4" t="s">
        <v>13</v>
      </c>
      <c r="L27" s="4" t="s">
        <v>14</v>
      </c>
      <c r="M27" s="4" t="s">
        <v>15</v>
      </c>
      <c r="N27" s="4" t="s">
        <v>16</v>
      </c>
      <c r="O27" s="10" t="s">
        <v>17</v>
      </c>
      <c r="R27" s="5" t="s">
        <v>1</v>
      </c>
      <c r="S27" s="4" t="s">
        <v>12</v>
      </c>
      <c r="T27" s="4" t="s">
        <v>13</v>
      </c>
      <c r="U27" s="4" t="s">
        <v>14</v>
      </c>
      <c r="V27" s="4" t="s">
        <v>15</v>
      </c>
      <c r="W27" s="4" t="s">
        <v>16</v>
      </c>
      <c r="X27" s="10" t="s">
        <v>17</v>
      </c>
      <c r="AA27" s="5" t="s">
        <v>1</v>
      </c>
      <c r="AB27" s="4" t="s">
        <v>12</v>
      </c>
      <c r="AC27" s="4" t="s">
        <v>13</v>
      </c>
      <c r="AD27" s="4" t="s">
        <v>14</v>
      </c>
      <c r="AE27" s="4" t="s">
        <v>15</v>
      </c>
      <c r="AF27" s="4" t="s">
        <v>16</v>
      </c>
      <c r="AG27" s="10" t="s">
        <v>17</v>
      </c>
    </row>
    <row r="28" spans="1:33" ht="30.75" x14ac:dyDescent="0.25">
      <c r="A28" s="3" t="s">
        <v>2</v>
      </c>
      <c r="B28" s="10">
        <v>5.75</v>
      </c>
      <c r="C28" s="10">
        <v>5.75</v>
      </c>
      <c r="D28" s="10">
        <v>5.75</v>
      </c>
      <c r="E28" s="10">
        <v>5.25</v>
      </c>
      <c r="F28" s="10">
        <v>5.5</v>
      </c>
      <c r="G28" s="10"/>
      <c r="I28" s="3" t="s">
        <v>2</v>
      </c>
      <c r="J28" s="10">
        <v>6</v>
      </c>
      <c r="K28" s="10">
        <v>6</v>
      </c>
      <c r="L28" s="10">
        <v>5.75</v>
      </c>
      <c r="M28" s="10">
        <v>5.5</v>
      </c>
      <c r="N28" s="10">
        <v>5.5</v>
      </c>
      <c r="O28" s="10"/>
      <c r="R28" s="3" t="s">
        <v>2</v>
      </c>
      <c r="S28" s="10">
        <v>7.25</v>
      </c>
      <c r="T28" s="10">
        <v>7.5</v>
      </c>
      <c r="U28" s="10">
        <v>7.25</v>
      </c>
      <c r="V28" s="10">
        <v>7.5</v>
      </c>
      <c r="W28" s="10">
        <v>8</v>
      </c>
      <c r="X28" s="10"/>
      <c r="AA28" s="3" t="s">
        <v>2</v>
      </c>
      <c r="AB28" s="10">
        <v>4.75</v>
      </c>
      <c r="AC28" s="10">
        <v>4.75</v>
      </c>
      <c r="AD28" s="10">
        <v>4.75</v>
      </c>
      <c r="AE28" s="10">
        <v>4.5</v>
      </c>
      <c r="AF28" s="10">
        <v>5</v>
      </c>
      <c r="AG28" s="10"/>
    </row>
    <row r="29" spans="1:33" ht="30.75" x14ac:dyDescent="0.25">
      <c r="A29" s="3" t="s">
        <v>3</v>
      </c>
      <c r="B29" s="10">
        <v>5.25</v>
      </c>
      <c r="C29" s="10">
        <v>6</v>
      </c>
      <c r="D29" s="10">
        <v>5.75</v>
      </c>
      <c r="E29" s="10">
        <v>5.25</v>
      </c>
      <c r="F29" s="10">
        <v>6</v>
      </c>
      <c r="G29" s="10"/>
      <c r="I29" s="3" t="s">
        <v>3</v>
      </c>
      <c r="J29" s="10">
        <v>5.75</v>
      </c>
      <c r="K29" s="10">
        <v>5.75</v>
      </c>
      <c r="L29" s="10">
        <v>5.75</v>
      </c>
      <c r="M29" s="10">
        <v>5.5</v>
      </c>
      <c r="N29" s="10">
        <v>5</v>
      </c>
      <c r="O29" s="10"/>
      <c r="R29" s="3" t="s">
        <v>3</v>
      </c>
      <c r="S29" s="10">
        <v>7</v>
      </c>
      <c r="T29" s="10">
        <v>7.25</v>
      </c>
      <c r="U29" s="10">
        <v>7.75</v>
      </c>
      <c r="V29" s="10">
        <v>7.5</v>
      </c>
      <c r="W29" s="10">
        <v>7.5</v>
      </c>
      <c r="X29" s="10"/>
      <c r="AA29" s="3" t="s">
        <v>3</v>
      </c>
      <c r="AB29" s="10">
        <v>4.25</v>
      </c>
      <c r="AC29" s="10">
        <v>4.75</v>
      </c>
      <c r="AD29" s="10">
        <v>4.5</v>
      </c>
      <c r="AE29" s="10">
        <v>4.5</v>
      </c>
      <c r="AF29" s="10">
        <v>4.75</v>
      </c>
      <c r="AG29" s="10"/>
    </row>
    <row r="30" spans="1:33" ht="30.75" x14ac:dyDescent="0.25">
      <c r="A30" s="3" t="s">
        <v>4</v>
      </c>
      <c r="B30" s="10">
        <v>5.5</v>
      </c>
      <c r="C30" s="10">
        <v>5.75</v>
      </c>
      <c r="D30" s="10">
        <v>6</v>
      </c>
      <c r="E30" s="10">
        <v>5.5</v>
      </c>
      <c r="F30" s="10">
        <v>6</v>
      </c>
      <c r="G30" s="10"/>
      <c r="I30" s="3" t="s">
        <v>4</v>
      </c>
      <c r="J30" s="10">
        <v>5.5</v>
      </c>
      <c r="K30" s="10">
        <v>5.75</v>
      </c>
      <c r="L30" s="10">
        <v>5.5</v>
      </c>
      <c r="M30" s="10">
        <v>5.5</v>
      </c>
      <c r="N30" s="10">
        <v>5.25</v>
      </c>
      <c r="O30" s="10"/>
      <c r="R30" s="3" t="s">
        <v>4</v>
      </c>
      <c r="S30" s="10">
        <v>7.5</v>
      </c>
      <c r="T30" s="10">
        <v>7.25</v>
      </c>
      <c r="U30" s="10">
        <v>7.75</v>
      </c>
      <c r="V30" s="10">
        <v>7.5</v>
      </c>
      <c r="W30" s="10">
        <v>7.75</v>
      </c>
      <c r="X30" s="10"/>
      <c r="AA30" s="3" t="s">
        <v>4</v>
      </c>
      <c r="AB30" s="10">
        <v>4.5</v>
      </c>
      <c r="AC30" s="10">
        <v>5</v>
      </c>
      <c r="AD30" s="10">
        <v>4.25</v>
      </c>
      <c r="AE30" s="10">
        <v>4.75</v>
      </c>
      <c r="AF30" s="10">
        <v>5</v>
      </c>
      <c r="AG30" s="10"/>
    </row>
    <row r="31" spans="1:33" ht="45.75" x14ac:dyDescent="0.25">
      <c r="A31" s="3" t="s">
        <v>5</v>
      </c>
      <c r="B31" s="10">
        <v>5</v>
      </c>
      <c r="C31" s="10">
        <v>5.75</v>
      </c>
      <c r="D31" s="10">
        <v>5.5</v>
      </c>
      <c r="E31" s="10">
        <v>5.5</v>
      </c>
      <c r="F31" s="10">
        <v>5.5</v>
      </c>
      <c r="G31" s="10"/>
      <c r="I31" s="3" t="s">
        <v>5</v>
      </c>
      <c r="J31" s="10">
        <v>5.75</v>
      </c>
      <c r="K31" s="10">
        <v>5.5</v>
      </c>
      <c r="L31" s="10">
        <v>5.5</v>
      </c>
      <c r="M31" s="10">
        <v>5.75</v>
      </c>
      <c r="N31" s="10">
        <v>5.25</v>
      </c>
      <c r="O31" s="10"/>
      <c r="R31" s="3" t="s">
        <v>5</v>
      </c>
      <c r="S31" s="10">
        <v>7.25</v>
      </c>
      <c r="T31" s="10">
        <v>7</v>
      </c>
      <c r="U31" s="10">
        <v>7.25</v>
      </c>
      <c r="V31" s="10">
        <v>8</v>
      </c>
      <c r="W31" s="10">
        <v>7.5</v>
      </c>
      <c r="X31" s="10"/>
      <c r="AA31" s="3" t="s">
        <v>5</v>
      </c>
      <c r="AB31" s="10">
        <v>4.5</v>
      </c>
      <c r="AC31" s="10">
        <v>4.5</v>
      </c>
      <c r="AD31" s="10">
        <v>4.5</v>
      </c>
      <c r="AE31" s="10">
        <v>4.5</v>
      </c>
      <c r="AF31" s="10">
        <v>4.5</v>
      </c>
      <c r="AG31" s="10"/>
    </row>
    <row r="32" spans="1:33" ht="18" x14ac:dyDescent="0.25">
      <c r="A32" s="3" t="s">
        <v>6</v>
      </c>
      <c r="B32" s="10">
        <v>5.25</v>
      </c>
      <c r="C32" s="10">
        <v>5.75</v>
      </c>
      <c r="D32" s="10">
        <v>5.75</v>
      </c>
      <c r="E32" s="10">
        <v>5.5</v>
      </c>
      <c r="F32" s="10">
        <v>5</v>
      </c>
      <c r="G32" s="10"/>
      <c r="I32" s="3" t="s">
        <v>6</v>
      </c>
      <c r="J32" s="10">
        <v>5.75</v>
      </c>
      <c r="K32" s="10">
        <v>5.75</v>
      </c>
      <c r="L32" s="10">
        <v>5.5</v>
      </c>
      <c r="M32" s="10">
        <v>5.75</v>
      </c>
      <c r="N32" s="10">
        <v>4.75</v>
      </c>
      <c r="O32" s="10"/>
      <c r="R32" s="3" t="s">
        <v>6</v>
      </c>
      <c r="S32" s="10">
        <v>6.75</v>
      </c>
      <c r="T32" s="10">
        <v>7</v>
      </c>
      <c r="U32" s="10">
        <v>7.5</v>
      </c>
      <c r="V32" s="10">
        <v>8</v>
      </c>
      <c r="W32" s="10">
        <v>5.5</v>
      </c>
      <c r="X32" s="10"/>
      <c r="AA32" s="3" t="s">
        <v>6</v>
      </c>
      <c r="AB32" s="10">
        <v>4.25</v>
      </c>
      <c r="AC32" s="10">
        <v>4.75</v>
      </c>
      <c r="AD32" s="10">
        <v>4.75</v>
      </c>
      <c r="AE32" s="10">
        <v>5</v>
      </c>
      <c r="AF32" s="10">
        <v>4</v>
      </c>
      <c r="AG32" s="10"/>
    </row>
    <row r="33" spans="1:33" ht="18" x14ac:dyDescent="0.25">
      <c r="A33" s="13" t="s">
        <v>23</v>
      </c>
      <c r="B33" s="29">
        <f>SUM(B28:B32)</f>
        <v>26.75</v>
      </c>
      <c r="C33" s="29">
        <f>SUM(C28:C32)</f>
        <v>29</v>
      </c>
      <c r="D33" s="29">
        <f>SUM(D28:D32)</f>
        <v>28.75</v>
      </c>
      <c r="E33" s="29">
        <f>SUM(E28:E32)</f>
        <v>27</v>
      </c>
      <c r="F33" s="29">
        <f>SUM(F28:F32)</f>
        <v>28</v>
      </c>
      <c r="G33" s="29">
        <f>AVERAGE(B33:F33)</f>
        <v>27.9</v>
      </c>
      <c r="I33" s="13" t="s">
        <v>23</v>
      </c>
      <c r="J33" s="29">
        <f>SUM(J28:J32)</f>
        <v>28.75</v>
      </c>
      <c r="K33" s="29">
        <f>SUM(K28:K32)</f>
        <v>28.75</v>
      </c>
      <c r="L33" s="29">
        <f>SUM(L28:L32)</f>
        <v>28</v>
      </c>
      <c r="M33" s="29">
        <f>SUM(M28:M32)</f>
        <v>28</v>
      </c>
      <c r="N33" s="29">
        <f>SUM(N28:N32)</f>
        <v>25.75</v>
      </c>
      <c r="O33" s="29">
        <f>AVERAGE(J33:N33)</f>
        <v>27.85</v>
      </c>
      <c r="R33" s="13" t="s">
        <v>23</v>
      </c>
      <c r="S33" s="29">
        <f>SUM(S28:S32)</f>
        <v>35.75</v>
      </c>
      <c r="T33" s="29">
        <f>SUM(T28:T32)</f>
        <v>36</v>
      </c>
      <c r="U33" s="29">
        <f>SUM(U28:U32)</f>
        <v>37.5</v>
      </c>
      <c r="V33" s="29">
        <f>SUM(V28:V32)</f>
        <v>38.5</v>
      </c>
      <c r="W33" s="29">
        <f>SUM(W28:W32)</f>
        <v>36.25</v>
      </c>
      <c r="X33" s="29">
        <f>AVERAGE(S33:W33)</f>
        <v>36.799999999999997</v>
      </c>
      <c r="AA33" s="13" t="s">
        <v>23</v>
      </c>
      <c r="AB33" s="29">
        <f>SUM(AB28:AB32)</f>
        <v>22.25</v>
      </c>
      <c r="AC33" s="29">
        <f>SUM(AC28:AC32)</f>
        <v>23.75</v>
      </c>
      <c r="AD33" s="29">
        <f>SUM(AD28:AD32)</f>
        <v>22.75</v>
      </c>
      <c r="AE33" s="29">
        <f>SUM(AE28:AE32)</f>
        <v>23.25</v>
      </c>
      <c r="AF33" s="29">
        <f>SUM(AF28:AF32)</f>
        <v>23.25</v>
      </c>
      <c r="AG33" s="29">
        <f>AVERAGE(AB33:AF33)</f>
        <v>23.05</v>
      </c>
    </row>
    <row r="34" spans="1:33" ht="18" x14ac:dyDescent="0.25">
      <c r="A34" s="6" t="s">
        <v>7</v>
      </c>
      <c r="B34" s="11"/>
      <c r="C34" s="11"/>
      <c r="D34" s="11"/>
      <c r="E34" s="11"/>
      <c r="F34" s="11"/>
      <c r="G34" s="10"/>
      <c r="I34" s="6" t="s">
        <v>7</v>
      </c>
      <c r="J34" s="11"/>
      <c r="K34" s="11"/>
      <c r="L34" s="11"/>
      <c r="M34" s="11"/>
      <c r="N34" s="11"/>
      <c r="O34" s="10"/>
      <c r="R34" s="6" t="s">
        <v>7</v>
      </c>
      <c r="S34" s="11"/>
      <c r="T34" s="11"/>
      <c r="U34" s="11"/>
      <c r="V34" s="11"/>
      <c r="W34" s="11"/>
      <c r="X34" s="10"/>
      <c r="AA34" s="6" t="s">
        <v>7</v>
      </c>
      <c r="AB34" s="11"/>
      <c r="AC34" s="11"/>
      <c r="AD34" s="11"/>
      <c r="AE34" s="11"/>
      <c r="AF34" s="11"/>
      <c r="AG34" s="10"/>
    </row>
    <row r="35" spans="1:33" ht="30.75" x14ac:dyDescent="0.25">
      <c r="A35" s="3" t="s">
        <v>8</v>
      </c>
      <c r="B35" s="10">
        <v>6</v>
      </c>
      <c r="C35" s="10">
        <v>5.75</v>
      </c>
      <c r="D35" s="10">
        <v>6.5</v>
      </c>
      <c r="E35" s="10">
        <v>5.75</v>
      </c>
      <c r="F35" s="10">
        <v>6.25</v>
      </c>
      <c r="G35" s="10"/>
      <c r="I35" s="3" t="s">
        <v>8</v>
      </c>
      <c r="J35" s="10">
        <v>5.75</v>
      </c>
      <c r="K35" s="10">
        <v>5.75</v>
      </c>
      <c r="L35" s="10">
        <v>6.5</v>
      </c>
      <c r="M35" s="10">
        <v>6</v>
      </c>
      <c r="N35" s="10">
        <v>5</v>
      </c>
      <c r="O35" s="10"/>
      <c r="R35" s="3" t="s">
        <v>8</v>
      </c>
      <c r="S35" s="10">
        <v>7.5</v>
      </c>
      <c r="T35" s="10">
        <v>7.5</v>
      </c>
      <c r="U35" s="10">
        <v>8.25</v>
      </c>
      <c r="V35" s="10">
        <v>8</v>
      </c>
      <c r="W35" s="10">
        <v>8</v>
      </c>
      <c r="X35" s="10"/>
      <c r="AA35" s="3" t="s">
        <v>8</v>
      </c>
      <c r="AB35" s="10">
        <v>4.75</v>
      </c>
      <c r="AC35" s="10">
        <v>4.75</v>
      </c>
      <c r="AD35" s="10">
        <v>5</v>
      </c>
      <c r="AE35" s="10">
        <v>5</v>
      </c>
      <c r="AF35" s="10">
        <v>5.5</v>
      </c>
      <c r="AG35" s="10"/>
    </row>
    <row r="36" spans="1:33" ht="75.75" x14ac:dyDescent="0.25">
      <c r="A36" s="3" t="s">
        <v>9</v>
      </c>
      <c r="B36" s="10">
        <v>5.75</v>
      </c>
      <c r="C36" s="10">
        <v>6</v>
      </c>
      <c r="D36" s="10">
        <v>5.5</v>
      </c>
      <c r="E36" s="10">
        <v>5.5</v>
      </c>
      <c r="F36" s="10">
        <v>6</v>
      </c>
      <c r="G36" s="10"/>
      <c r="I36" s="3" t="s">
        <v>9</v>
      </c>
      <c r="J36" s="10">
        <v>5.75</v>
      </c>
      <c r="K36" s="10">
        <v>5.75</v>
      </c>
      <c r="L36" s="10">
        <v>6.75</v>
      </c>
      <c r="M36" s="10">
        <v>6</v>
      </c>
      <c r="N36" s="10">
        <v>4.75</v>
      </c>
      <c r="O36" s="10"/>
      <c r="R36" s="3" t="s">
        <v>9</v>
      </c>
      <c r="S36" s="10">
        <v>7.25</v>
      </c>
      <c r="T36" s="10">
        <v>7.5</v>
      </c>
      <c r="U36" s="10">
        <v>8.25</v>
      </c>
      <c r="V36" s="10">
        <v>8</v>
      </c>
      <c r="W36" s="10">
        <v>8</v>
      </c>
      <c r="X36" s="10"/>
      <c r="AA36" s="3" t="s">
        <v>9</v>
      </c>
      <c r="AB36" s="10">
        <v>5</v>
      </c>
      <c r="AC36" s="10">
        <v>5</v>
      </c>
      <c r="AD36" s="10">
        <v>5.25</v>
      </c>
      <c r="AE36" s="10">
        <v>4.75</v>
      </c>
      <c r="AF36" s="10">
        <v>5.5</v>
      </c>
      <c r="AG36" s="10"/>
    </row>
    <row r="37" spans="1:33" ht="18.75" x14ac:dyDescent="0.3">
      <c r="A37" s="3" t="s">
        <v>10</v>
      </c>
      <c r="B37" s="12">
        <v>6</v>
      </c>
      <c r="C37" s="12">
        <v>5.75</v>
      </c>
      <c r="D37" s="12">
        <v>6.25</v>
      </c>
      <c r="E37" s="12">
        <v>5.75</v>
      </c>
      <c r="F37" s="12">
        <v>6</v>
      </c>
      <c r="G37" s="10"/>
      <c r="I37" s="3" t="s">
        <v>10</v>
      </c>
      <c r="J37" s="12">
        <v>6</v>
      </c>
      <c r="K37" s="12">
        <v>6.5</v>
      </c>
      <c r="L37" s="12">
        <v>7.25</v>
      </c>
      <c r="M37" s="12">
        <v>6</v>
      </c>
      <c r="N37" s="12">
        <v>4.75</v>
      </c>
      <c r="O37" s="10"/>
      <c r="R37" s="3" t="s">
        <v>10</v>
      </c>
      <c r="S37" s="12">
        <v>7.5</v>
      </c>
      <c r="T37" s="12">
        <v>7.5</v>
      </c>
      <c r="U37" s="12">
        <v>7.5</v>
      </c>
      <c r="V37" s="12">
        <v>8</v>
      </c>
      <c r="W37" s="12">
        <v>7.75</v>
      </c>
      <c r="X37" s="10"/>
      <c r="AA37" s="3" t="s">
        <v>10</v>
      </c>
      <c r="AB37" s="12">
        <v>5.25</v>
      </c>
      <c r="AC37" s="12">
        <v>5</v>
      </c>
      <c r="AD37" s="12">
        <v>5.25</v>
      </c>
      <c r="AE37" s="12">
        <v>5</v>
      </c>
      <c r="AF37" s="12">
        <v>6</v>
      </c>
      <c r="AG37" s="10"/>
    </row>
    <row r="38" spans="1:33" ht="31.5" x14ac:dyDescent="0.3">
      <c r="A38" s="3" t="s">
        <v>11</v>
      </c>
      <c r="B38" s="12">
        <v>5.75</v>
      </c>
      <c r="C38" s="12">
        <v>6</v>
      </c>
      <c r="D38" s="12">
        <v>6.25</v>
      </c>
      <c r="E38" s="12">
        <v>5.5</v>
      </c>
      <c r="F38" s="12">
        <v>6.5</v>
      </c>
      <c r="G38" s="10"/>
      <c r="I38" s="3" t="s">
        <v>11</v>
      </c>
      <c r="J38" s="12">
        <v>5.75</v>
      </c>
      <c r="K38" s="12">
        <v>5.75</v>
      </c>
      <c r="L38" s="12">
        <v>7.5</v>
      </c>
      <c r="M38" s="12">
        <v>6</v>
      </c>
      <c r="N38" s="12">
        <v>5.25</v>
      </c>
      <c r="O38" s="10"/>
      <c r="R38" s="3" t="s">
        <v>11</v>
      </c>
      <c r="S38" s="12">
        <v>7.5</v>
      </c>
      <c r="T38" s="12">
        <v>7.5</v>
      </c>
      <c r="U38" s="12">
        <v>8.5</v>
      </c>
      <c r="V38" s="12">
        <v>8</v>
      </c>
      <c r="W38" s="12">
        <v>7.5</v>
      </c>
      <c r="X38" s="10"/>
      <c r="AA38" s="3" t="s">
        <v>11</v>
      </c>
      <c r="AB38" s="12">
        <v>5</v>
      </c>
      <c r="AC38" s="12">
        <v>5</v>
      </c>
      <c r="AD38" s="12">
        <v>5</v>
      </c>
      <c r="AE38" s="12">
        <v>5</v>
      </c>
      <c r="AF38" s="12">
        <v>6</v>
      </c>
      <c r="AG38" s="10"/>
    </row>
    <row r="39" spans="1:33" ht="18" x14ac:dyDescent="0.25">
      <c r="A39" s="13" t="s">
        <v>24</v>
      </c>
      <c r="B39" s="29">
        <f>SUM(B35:B38)</f>
        <v>23.5</v>
      </c>
      <c r="C39" s="29">
        <f>SUM(C35:C38)</f>
        <v>23.5</v>
      </c>
      <c r="D39" s="29">
        <f>SUM(D35:D38)</f>
        <v>24.5</v>
      </c>
      <c r="E39" s="29">
        <f>SUM(E35:E38)</f>
        <v>22.5</v>
      </c>
      <c r="F39" s="29">
        <f>SUM(F35:F38)</f>
        <v>24.75</v>
      </c>
      <c r="G39" s="29">
        <f>AVERAGE(B39:F39)</f>
        <v>23.75</v>
      </c>
      <c r="I39" s="13" t="s">
        <v>24</v>
      </c>
      <c r="J39" s="29">
        <f>SUM(J35:J38)</f>
        <v>23.25</v>
      </c>
      <c r="K39" s="29">
        <f>SUM(K35:K38)</f>
        <v>23.75</v>
      </c>
      <c r="L39" s="29">
        <f>SUM(L35:L38)</f>
        <v>28</v>
      </c>
      <c r="M39" s="29">
        <f>SUM(M35:M38)</f>
        <v>24</v>
      </c>
      <c r="N39" s="29">
        <f>SUM(N35:N38)</f>
        <v>19.75</v>
      </c>
      <c r="O39" s="29">
        <f>AVERAGE(J39:N39)</f>
        <v>23.75</v>
      </c>
      <c r="R39" s="13" t="s">
        <v>24</v>
      </c>
      <c r="S39" s="29">
        <f>SUM(S35:S38)</f>
        <v>29.75</v>
      </c>
      <c r="T39" s="29">
        <f>SUM(T35:T38)</f>
        <v>30</v>
      </c>
      <c r="U39" s="29">
        <f>SUM(U35:U38)</f>
        <v>32.5</v>
      </c>
      <c r="V39" s="29">
        <f>SUM(V35:V38)</f>
        <v>32</v>
      </c>
      <c r="W39" s="29">
        <f>SUM(W35:W38)</f>
        <v>31.25</v>
      </c>
      <c r="X39" s="29">
        <f>AVERAGE(S39:W39)</f>
        <v>31.1</v>
      </c>
      <c r="AA39" s="13" t="s">
        <v>24</v>
      </c>
      <c r="AB39" s="29">
        <f>SUM(AB35:AB38)</f>
        <v>20</v>
      </c>
      <c r="AC39" s="29">
        <f>SUM(AC35:AC38)</f>
        <v>19.75</v>
      </c>
      <c r="AD39" s="29">
        <f>SUM(AD35:AD38)</f>
        <v>20.5</v>
      </c>
      <c r="AE39" s="29">
        <f>SUM(AE35:AE38)</f>
        <v>19.75</v>
      </c>
      <c r="AF39" s="29">
        <f>SUM(AF35:AF38)</f>
        <v>23</v>
      </c>
      <c r="AG39" s="29">
        <f>AVERAGE(AB39:AF39)</f>
        <v>20.6</v>
      </c>
    </row>
    <row r="40" spans="1:33" ht="18" x14ac:dyDescent="0.25">
      <c r="A40" s="15" t="s">
        <v>21</v>
      </c>
      <c r="B40" s="16"/>
      <c r="C40" s="16"/>
      <c r="D40" s="16"/>
      <c r="E40" s="16"/>
      <c r="F40" s="16"/>
      <c r="G40" s="16"/>
      <c r="I40" s="15" t="s">
        <v>21</v>
      </c>
      <c r="J40" s="16"/>
      <c r="K40" s="16"/>
      <c r="L40" s="16"/>
      <c r="M40" s="16"/>
      <c r="N40" s="16"/>
      <c r="O40" s="16">
        <v>1</v>
      </c>
      <c r="R40" s="15" t="s">
        <v>21</v>
      </c>
      <c r="S40" s="16"/>
      <c r="T40" s="16"/>
      <c r="U40" s="16"/>
      <c r="V40" s="16"/>
      <c r="W40" s="16"/>
      <c r="X40" s="16">
        <v>2</v>
      </c>
      <c r="AA40" s="15" t="s">
        <v>21</v>
      </c>
      <c r="AB40" s="16"/>
      <c r="AC40" s="16"/>
      <c r="AD40" s="16"/>
      <c r="AE40" s="16"/>
      <c r="AF40" s="16"/>
      <c r="AG40" s="16"/>
    </row>
    <row r="41" spans="1:33" ht="18" x14ac:dyDescent="0.25">
      <c r="A41" s="18" t="s">
        <v>25</v>
      </c>
      <c r="B41" s="16"/>
      <c r="C41" s="16"/>
      <c r="D41" s="16"/>
      <c r="E41" s="16"/>
      <c r="F41" s="16"/>
      <c r="G41" s="16">
        <f>G33+G39-G40</f>
        <v>51.65</v>
      </c>
      <c r="I41" s="18" t="s">
        <v>25</v>
      </c>
      <c r="J41" s="16"/>
      <c r="K41" s="16"/>
      <c r="L41" s="16"/>
      <c r="M41" s="16"/>
      <c r="N41" s="16"/>
      <c r="O41" s="16">
        <f>O33+O39-O40</f>
        <v>50.6</v>
      </c>
      <c r="R41" s="18" t="s">
        <v>25</v>
      </c>
      <c r="S41" s="16"/>
      <c r="T41" s="16"/>
      <c r="U41" s="16"/>
      <c r="V41" s="16"/>
      <c r="W41" s="16"/>
      <c r="X41" s="16">
        <f>X33+X39-X40</f>
        <v>65.900000000000006</v>
      </c>
      <c r="AA41" s="18" t="s">
        <v>25</v>
      </c>
      <c r="AB41" s="16"/>
      <c r="AC41" s="16"/>
      <c r="AD41" s="16"/>
      <c r="AE41" s="16"/>
      <c r="AF41" s="16"/>
      <c r="AG41" s="16">
        <f>AG33+AG39-AG40</f>
        <v>43.650000000000006</v>
      </c>
    </row>
    <row r="42" spans="1:33" ht="18" x14ac:dyDescent="0.25">
      <c r="A42" s="18" t="s">
        <v>73</v>
      </c>
      <c r="B42" s="16"/>
      <c r="C42" s="16"/>
      <c r="D42" s="16"/>
      <c r="E42" s="16"/>
      <c r="F42" s="16"/>
      <c r="G42" s="30">
        <f>G18+G41</f>
        <v>72.424999999999997</v>
      </c>
      <c r="I42" s="18" t="s">
        <v>73</v>
      </c>
      <c r="J42" s="16"/>
      <c r="K42" s="16"/>
      <c r="L42" s="16"/>
      <c r="M42" s="16"/>
      <c r="N42" s="16"/>
      <c r="O42" s="30">
        <f>O18+O41</f>
        <v>70.174999999999997</v>
      </c>
      <c r="R42" s="18" t="s">
        <v>73</v>
      </c>
      <c r="S42" s="16"/>
      <c r="T42" s="16"/>
      <c r="U42" s="16"/>
      <c r="V42" s="16"/>
      <c r="W42" s="16"/>
      <c r="X42" s="30">
        <f>X18+X41</f>
        <v>91.7</v>
      </c>
      <c r="AA42" s="18" t="s">
        <v>73</v>
      </c>
      <c r="AB42" s="16"/>
      <c r="AC42" s="16"/>
      <c r="AD42" s="16"/>
      <c r="AE42" s="16"/>
      <c r="AF42" s="16"/>
      <c r="AG42" s="30">
        <f>AG18+AG41</f>
        <v>59.725000000000009</v>
      </c>
    </row>
    <row r="43" spans="1:33" ht="18" x14ac:dyDescent="0.25">
      <c r="F43" s="20" t="s">
        <v>22</v>
      </c>
      <c r="G43" s="21">
        <v>2</v>
      </c>
      <c r="N43" s="20" t="s">
        <v>22</v>
      </c>
      <c r="O43" s="21">
        <v>3</v>
      </c>
      <c r="W43" s="20" t="s">
        <v>22</v>
      </c>
      <c r="X43" s="21">
        <v>1</v>
      </c>
      <c r="AF43" s="20" t="s">
        <v>22</v>
      </c>
      <c r="AG43" s="21">
        <v>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3" zoomScale="67" workbookViewId="0">
      <selection activeCell="N45" sqref="N45"/>
    </sheetView>
  </sheetViews>
  <sheetFormatPr defaultRowHeight="15" x14ac:dyDescent="0.25"/>
  <cols>
    <col min="1" max="1" width="58.5703125" customWidth="1"/>
    <col min="2" max="5" width="11" customWidth="1"/>
    <col min="6" max="6" width="10.85546875" bestFit="1" customWidth="1"/>
    <col min="7" max="7" width="13" customWidth="1"/>
    <col min="10" max="10" width="58.5703125" customWidth="1"/>
    <col min="11" max="14" width="11" customWidth="1"/>
    <col min="15" max="15" width="10.85546875" bestFit="1" customWidth="1"/>
    <col min="16" max="16" width="13" customWidth="1"/>
  </cols>
  <sheetData>
    <row r="1" spans="1:16" ht="18.75" x14ac:dyDescent="0.3">
      <c r="A1" s="8" t="s">
        <v>95</v>
      </c>
      <c r="B1" s="1"/>
      <c r="C1" s="1"/>
      <c r="D1" s="1"/>
      <c r="E1" s="1"/>
      <c r="F1" s="1"/>
      <c r="J1" s="8" t="s">
        <v>95</v>
      </c>
      <c r="K1" s="1"/>
      <c r="L1" s="1"/>
      <c r="M1" s="1"/>
      <c r="N1" s="1"/>
      <c r="O1" s="1"/>
    </row>
    <row r="2" spans="1:16" ht="15.75" x14ac:dyDescent="0.25">
      <c r="A2" s="2" t="s">
        <v>94</v>
      </c>
      <c r="J2" s="2" t="s">
        <v>94</v>
      </c>
    </row>
    <row r="3" spans="1:16" ht="15.75" x14ac:dyDescent="0.25">
      <c r="A3" s="7" t="s">
        <v>111</v>
      </c>
      <c r="B3" s="7" t="s">
        <v>18</v>
      </c>
      <c r="J3" s="7" t="s">
        <v>111</v>
      </c>
      <c r="K3" s="7" t="s">
        <v>19</v>
      </c>
    </row>
    <row r="4" spans="1:16" ht="18" x14ac:dyDescent="0.25">
      <c r="A4" s="46" t="s">
        <v>69</v>
      </c>
      <c r="B4" s="45" t="s">
        <v>96</v>
      </c>
      <c r="C4" s="9"/>
      <c r="D4" s="9"/>
      <c r="E4" s="9"/>
      <c r="F4" s="9"/>
      <c r="G4" s="14"/>
      <c r="J4" s="46" t="s">
        <v>72</v>
      </c>
      <c r="K4" s="45" t="s">
        <v>96</v>
      </c>
      <c r="L4" s="9"/>
      <c r="M4" s="9"/>
      <c r="N4" s="9"/>
      <c r="O4" s="9"/>
      <c r="P4" s="14"/>
    </row>
    <row r="5" spans="1:16" ht="18" x14ac:dyDescent="0.25">
      <c r="A5" s="5" t="s">
        <v>93</v>
      </c>
      <c r="B5" s="4" t="s">
        <v>12</v>
      </c>
      <c r="C5" s="4" t="s">
        <v>13</v>
      </c>
      <c r="D5" s="4" t="s">
        <v>14</v>
      </c>
      <c r="E5" s="4" t="s">
        <v>15</v>
      </c>
      <c r="F5" s="4" t="s">
        <v>16</v>
      </c>
      <c r="G5" s="10" t="s">
        <v>92</v>
      </c>
      <c r="J5" s="5" t="s">
        <v>93</v>
      </c>
      <c r="K5" s="4" t="s">
        <v>12</v>
      </c>
      <c r="L5" s="4" t="s">
        <v>13</v>
      </c>
      <c r="M5" s="4" t="s">
        <v>14</v>
      </c>
      <c r="N5" s="4" t="s">
        <v>15</v>
      </c>
      <c r="O5" s="4" t="s">
        <v>16</v>
      </c>
      <c r="P5" s="10" t="s">
        <v>92</v>
      </c>
    </row>
    <row r="6" spans="1:16" ht="18" x14ac:dyDescent="0.25">
      <c r="A6" s="53" t="s">
        <v>91</v>
      </c>
      <c r="B6" s="10">
        <v>4.75</v>
      </c>
      <c r="C6" s="10">
        <v>5</v>
      </c>
      <c r="D6" s="10">
        <v>4.75</v>
      </c>
      <c r="E6" s="10">
        <v>4.5</v>
      </c>
      <c r="F6" s="10">
        <v>4.5</v>
      </c>
      <c r="G6" s="10"/>
      <c r="J6" s="53" t="s">
        <v>91</v>
      </c>
      <c r="K6" s="10">
        <v>3.75</v>
      </c>
      <c r="L6" s="10">
        <v>4.5</v>
      </c>
      <c r="M6" s="10">
        <v>3.75</v>
      </c>
      <c r="N6" s="10">
        <v>4</v>
      </c>
      <c r="O6" s="10">
        <v>4.75</v>
      </c>
      <c r="P6" s="10"/>
    </row>
    <row r="7" spans="1:16" ht="30.75" x14ac:dyDescent="0.25">
      <c r="A7" s="3" t="s">
        <v>90</v>
      </c>
      <c r="B7" s="10">
        <v>4.75</v>
      </c>
      <c r="C7" s="10">
        <v>4.75</v>
      </c>
      <c r="D7" s="10">
        <v>5</v>
      </c>
      <c r="E7" s="10">
        <v>4.5</v>
      </c>
      <c r="F7" s="10">
        <v>4.25</v>
      </c>
      <c r="G7" s="10"/>
      <c r="J7" s="3" t="s">
        <v>90</v>
      </c>
      <c r="K7" s="10">
        <v>4</v>
      </c>
      <c r="L7" s="10">
        <v>4.25</v>
      </c>
      <c r="M7" s="10">
        <v>3.75</v>
      </c>
      <c r="N7" s="10">
        <v>4</v>
      </c>
      <c r="O7" s="10">
        <v>4.5</v>
      </c>
      <c r="P7" s="10"/>
    </row>
    <row r="8" spans="1:16" ht="30.75" x14ac:dyDescent="0.25">
      <c r="A8" s="3" t="s">
        <v>89</v>
      </c>
      <c r="B8" s="10">
        <v>4.5</v>
      </c>
      <c r="C8" s="10">
        <v>4.75</v>
      </c>
      <c r="D8" s="10">
        <v>5.25</v>
      </c>
      <c r="E8" s="10">
        <v>4.25</v>
      </c>
      <c r="F8" s="10">
        <v>3.5</v>
      </c>
      <c r="G8" s="10"/>
      <c r="J8" s="3" t="s">
        <v>89</v>
      </c>
      <c r="K8" s="10">
        <v>4</v>
      </c>
      <c r="L8" s="10">
        <v>4.5</v>
      </c>
      <c r="M8" s="10">
        <v>4.25</v>
      </c>
      <c r="N8" s="10">
        <v>4</v>
      </c>
      <c r="O8" s="10">
        <v>5</v>
      </c>
      <c r="P8" s="10"/>
    </row>
    <row r="9" spans="1:16" ht="30.75" x14ac:dyDescent="0.25">
      <c r="A9" s="3" t="s">
        <v>88</v>
      </c>
      <c r="B9" s="10">
        <v>5</v>
      </c>
      <c r="C9" s="10">
        <v>4.5</v>
      </c>
      <c r="D9" s="10">
        <v>5.25</v>
      </c>
      <c r="E9" s="10">
        <v>4.25</v>
      </c>
      <c r="F9" s="10">
        <v>4.25</v>
      </c>
      <c r="G9" s="10"/>
      <c r="J9" s="3" t="s">
        <v>88</v>
      </c>
      <c r="K9" s="10">
        <v>3.75</v>
      </c>
      <c r="L9" s="10">
        <v>4.25</v>
      </c>
      <c r="M9" s="10">
        <v>4</v>
      </c>
      <c r="N9" s="10">
        <v>4</v>
      </c>
      <c r="O9" s="10">
        <v>4.75</v>
      </c>
      <c r="P9" s="10"/>
    </row>
    <row r="10" spans="1:16" ht="18" x14ac:dyDescent="0.25">
      <c r="A10" s="13" t="s">
        <v>87</v>
      </c>
      <c r="B10" s="29">
        <f>SUM(B6:B9)</f>
        <v>19</v>
      </c>
      <c r="C10" s="29">
        <f>SUM(C6:C9)</f>
        <v>19</v>
      </c>
      <c r="D10" s="29">
        <f>SUM(D6:D9)</f>
        <v>20.25</v>
      </c>
      <c r="E10" s="29">
        <f>SUM(E6:E9)</f>
        <v>17.5</v>
      </c>
      <c r="F10" s="29">
        <f>SUM(F6:F9)</f>
        <v>16.5</v>
      </c>
      <c r="G10" s="29">
        <f>AVERAGE(B10:F10)/2</f>
        <v>9.2249999999999996</v>
      </c>
      <c r="J10" s="13" t="s">
        <v>87</v>
      </c>
      <c r="K10" s="29">
        <f>SUM(K6:K9)</f>
        <v>15.5</v>
      </c>
      <c r="L10" s="29">
        <f>SUM(L6:L9)</f>
        <v>17.5</v>
      </c>
      <c r="M10" s="29">
        <f>SUM(M6:M9)</f>
        <v>15.75</v>
      </c>
      <c r="N10" s="29">
        <f>SUM(N6:N9)</f>
        <v>16</v>
      </c>
      <c r="O10" s="29">
        <f>SUM(O6:O9)</f>
        <v>19</v>
      </c>
      <c r="P10" s="29">
        <f>AVERAGE(K10:O10)/2</f>
        <v>8.375</v>
      </c>
    </row>
    <row r="11" spans="1:16" ht="18" x14ac:dyDescent="0.25">
      <c r="A11" s="6" t="s">
        <v>86</v>
      </c>
      <c r="B11" s="11"/>
      <c r="C11" s="11"/>
      <c r="D11" s="11"/>
      <c r="E11" s="11"/>
      <c r="F11" s="11"/>
      <c r="G11" s="10"/>
      <c r="J11" s="6" t="s">
        <v>86</v>
      </c>
      <c r="K11" s="11"/>
      <c r="L11" s="11"/>
      <c r="M11" s="11"/>
      <c r="N11" s="11"/>
      <c r="O11" s="11"/>
      <c r="P11" s="10"/>
    </row>
    <row r="12" spans="1:16" ht="18" x14ac:dyDescent="0.25">
      <c r="A12" s="53" t="s">
        <v>85</v>
      </c>
      <c r="B12" s="10">
        <v>4.25</v>
      </c>
      <c r="C12" s="10">
        <v>6</v>
      </c>
      <c r="D12" s="10">
        <v>5.25</v>
      </c>
      <c r="E12" s="10">
        <v>5.25</v>
      </c>
      <c r="F12" s="10">
        <v>4.25</v>
      </c>
      <c r="G12" s="10"/>
      <c r="J12" s="53" t="s">
        <v>85</v>
      </c>
      <c r="K12" s="10">
        <v>3.5</v>
      </c>
      <c r="L12" s="10">
        <v>5</v>
      </c>
      <c r="M12" s="10">
        <v>4.5</v>
      </c>
      <c r="N12" s="10">
        <v>4.25</v>
      </c>
      <c r="O12" s="10">
        <v>4.25</v>
      </c>
      <c r="P12" s="10"/>
    </row>
    <row r="13" spans="1:16" ht="45.75" x14ac:dyDescent="0.25">
      <c r="A13" s="3" t="s">
        <v>84</v>
      </c>
      <c r="B13" s="10">
        <v>4.5</v>
      </c>
      <c r="C13" s="10">
        <v>6.25</v>
      </c>
      <c r="D13" s="10">
        <v>5.25</v>
      </c>
      <c r="E13" s="10">
        <v>5</v>
      </c>
      <c r="F13" s="10">
        <v>4.25</v>
      </c>
      <c r="G13" s="10"/>
      <c r="J13" s="3" t="s">
        <v>84</v>
      </c>
      <c r="K13" s="10">
        <v>3.5</v>
      </c>
      <c r="L13" s="10">
        <v>5.25</v>
      </c>
      <c r="M13" s="10">
        <v>4.5</v>
      </c>
      <c r="N13" s="10">
        <v>4.25</v>
      </c>
      <c r="O13" s="10">
        <v>4.5</v>
      </c>
      <c r="P13" s="10"/>
    </row>
    <row r="14" spans="1:16" ht="31.5" x14ac:dyDescent="0.3">
      <c r="A14" s="3" t="s">
        <v>83</v>
      </c>
      <c r="B14" s="12">
        <v>4.5</v>
      </c>
      <c r="C14" s="12">
        <v>6.5</v>
      </c>
      <c r="D14" s="12">
        <v>5.25</v>
      </c>
      <c r="E14" s="12">
        <v>5.25</v>
      </c>
      <c r="F14" s="12">
        <v>4.75</v>
      </c>
      <c r="G14" s="10"/>
      <c r="J14" s="3" t="s">
        <v>83</v>
      </c>
      <c r="K14" s="12">
        <v>3.75</v>
      </c>
      <c r="L14" s="12">
        <v>4.75</v>
      </c>
      <c r="M14" s="12">
        <v>4.5</v>
      </c>
      <c r="N14" s="12">
        <v>4.25</v>
      </c>
      <c r="O14" s="12">
        <v>4.25</v>
      </c>
      <c r="P14" s="10"/>
    </row>
    <row r="15" spans="1:16" ht="31.5" x14ac:dyDescent="0.3">
      <c r="A15" s="3" t="s">
        <v>82</v>
      </c>
      <c r="B15" s="12">
        <v>4.5</v>
      </c>
      <c r="C15" s="12">
        <v>6.25</v>
      </c>
      <c r="D15" s="12">
        <v>5</v>
      </c>
      <c r="E15" s="12">
        <v>5.25</v>
      </c>
      <c r="F15" s="12">
        <v>4.75</v>
      </c>
      <c r="G15" s="10"/>
      <c r="J15" s="3" t="s">
        <v>82</v>
      </c>
      <c r="K15" s="12">
        <v>3.5</v>
      </c>
      <c r="L15" s="12">
        <v>4.75</v>
      </c>
      <c r="M15" s="12">
        <v>4.25</v>
      </c>
      <c r="N15" s="12">
        <v>4.25</v>
      </c>
      <c r="O15" s="12">
        <v>4.5</v>
      </c>
      <c r="P15" s="10"/>
    </row>
    <row r="16" spans="1:16" ht="18" x14ac:dyDescent="0.25">
      <c r="A16" s="13" t="s">
        <v>81</v>
      </c>
      <c r="B16" s="29">
        <f>SUM(B12:B15)</f>
        <v>17.75</v>
      </c>
      <c r="C16" s="29">
        <f>SUM(C12:C15)</f>
        <v>25</v>
      </c>
      <c r="D16" s="29">
        <f>SUM(D12:D15)</f>
        <v>20.75</v>
      </c>
      <c r="E16" s="29">
        <f>SUM(E12:E15)</f>
        <v>20.75</v>
      </c>
      <c r="F16" s="29">
        <f>SUM(F12:F15)</f>
        <v>18</v>
      </c>
      <c r="G16" s="29">
        <f>AVERAGE(B16:F16)/2</f>
        <v>10.225</v>
      </c>
      <c r="J16" s="13" t="s">
        <v>81</v>
      </c>
      <c r="K16" s="29">
        <f>SUM(K12:K15)</f>
        <v>14.25</v>
      </c>
      <c r="L16" s="29">
        <f>SUM(L12:L15)</f>
        <v>19.75</v>
      </c>
      <c r="M16" s="29">
        <f>SUM(M12:M15)</f>
        <v>17.75</v>
      </c>
      <c r="N16" s="29">
        <f>SUM(N12:N15)</f>
        <v>17</v>
      </c>
      <c r="O16" s="29">
        <f>SUM(O12:O15)</f>
        <v>17.5</v>
      </c>
      <c r="P16" s="29">
        <f>AVERAGE(K16:O16)/2</f>
        <v>8.625</v>
      </c>
    </row>
    <row r="17" spans="1:16" ht="18" x14ac:dyDescent="0.25">
      <c r="A17" s="15" t="s">
        <v>21</v>
      </c>
      <c r="B17" s="16"/>
      <c r="C17" s="16"/>
      <c r="D17" s="16"/>
      <c r="E17" s="16"/>
      <c r="F17" s="16"/>
      <c r="G17" s="16">
        <v>1</v>
      </c>
      <c r="J17" s="15" t="s">
        <v>21</v>
      </c>
      <c r="K17" s="16"/>
      <c r="L17" s="16"/>
      <c r="M17" s="16"/>
      <c r="N17" s="16"/>
      <c r="O17" s="16"/>
      <c r="P17" s="16"/>
    </row>
    <row r="18" spans="1:16" ht="31.5" x14ac:dyDescent="0.25">
      <c r="A18" s="18" t="s">
        <v>80</v>
      </c>
      <c r="B18" s="16"/>
      <c r="C18" s="16"/>
      <c r="D18" s="16"/>
      <c r="E18" s="16"/>
      <c r="F18" s="16"/>
      <c r="G18" s="31">
        <f>(G10+G16)-G17</f>
        <v>18.45</v>
      </c>
      <c r="J18" s="18" t="s">
        <v>80</v>
      </c>
      <c r="K18" s="16"/>
      <c r="L18" s="16"/>
      <c r="M18" s="16"/>
      <c r="N18" s="16"/>
      <c r="O18" s="16"/>
      <c r="P18" s="31">
        <f>(P10+P16)-P17</f>
        <v>17</v>
      </c>
    </row>
    <row r="19" spans="1:16" ht="18" x14ac:dyDescent="0.25">
      <c r="F19" s="20" t="s">
        <v>22</v>
      </c>
      <c r="G19" s="21">
        <v>1</v>
      </c>
      <c r="O19" s="20" t="s">
        <v>22</v>
      </c>
      <c r="P19" s="21">
        <v>2</v>
      </c>
    </row>
    <row r="24" spans="1:16" ht="18.75" x14ac:dyDescent="0.3">
      <c r="A24" s="8" t="s">
        <v>0</v>
      </c>
      <c r="B24" s="1"/>
      <c r="C24" s="1"/>
      <c r="D24" s="1"/>
      <c r="E24" s="1"/>
      <c r="F24" s="1"/>
      <c r="J24" s="8" t="s">
        <v>0</v>
      </c>
      <c r="K24" s="1"/>
      <c r="L24" s="1"/>
      <c r="M24" s="1"/>
      <c r="N24" s="1"/>
      <c r="O24" s="1"/>
    </row>
    <row r="25" spans="1:16" ht="15.75" x14ac:dyDescent="0.25">
      <c r="A25" s="2"/>
      <c r="J25" s="2"/>
    </row>
    <row r="26" spans="1:16" ht="15.75" x14ac:dyDescent="0.25">
      <c r="A26" s="7" t="s">
        <v>111</v>
      </c>
      <c r="B26" s="7" t="s">
        <v>76</v>
      </c>
      <c r="J26" s="7" t="s">
        <v>111</v>
      </c>
      <c r="K26" s="7" t="s">
        <v>76</v>
      </c>
    </row>
    <row r="27" spans="1:16" ht="18" x14ac:dyDescent="0.25">
      <c r="A27" s="46" t="s">
        <v>69</v>
      </c>
      <c r="B27" s="45" t="s">
        <v>112</v>
      </c>
      <c r="C27" s="9"/>
      <c r="D27" s="9"/>
      <c r="E27" s="9"/>
      <c r="F27" s="9"/>
      <c r="G27" s="14"/>
      <c r="J27" s="46" t="s">
        <v>72</v>
      </c>
      <c r="K27" s="45" t="s">
        <v>113</v>
      </c>
      <c r="L27" s="9"/>
      <c r="M27" s="9"/>
      <c r="N27" s="9"/>
      <c r="O27" s="9"/>
      <c r="P27" s="14"/>
    </row>
    <row r="28" spans="1:16" ht="18" x14ac:dyDescent="0.25">
      <c r="A28" s="5" t="s">
        <v>1</v>
      </c>
      <c r="B28" s="4" t="s">
        <v>12</v>
      </c>
      <c r="C28" s="4" t="s">
        <v>13</v>
      </c>
      <c r="D28" s="4" t="s">
        <v>14</v>
      </c>
      <c r="E28" s="4" t="s">
        <v>15</v>
      </c>
      <c r="F28" s="4" t="s">
        <v>16</v>
      </c>
      <c r="G28" s="10" t="s">
        <v>17</v>
      </c>
      <c r="J28" s="5" t="s">
        <v>1</v>
      </c>
      <c r="K28" s="4" t="s">
        <v>12</v>
      </c>
      <c r="L28" s="4" t="s">
        <v>13</v>
      </c>
      <c r="M28" s="4" t="s">
        <v>14</v>
      </c>
      <c r="N28" s="4" t="s">
        <v>15</v>
      </c>
      <c r="O28" s="4" t="s">
        <v>16</v>
      </c>
      <c r="P28" s="10" t="s">
        <v>17</v>
      </c>
    </row>
    <row r="29" spans="1:16" ht="30.75" x14ac:dyDescent="0.25">
      <c r="A29" s="3" t="s">
        <v>2</v>
      </c>
      <c r="B29" s="10">
        <v>5</v>
      </c>
      <c r="C29" s="10">
        <v>6.5</v>
      </c>
      <c r="D29" s="10">
        <v>5.5</v>
      </c>
      <c r="E29" s="10">
        <v>5.25</v>
      </c>
      <c r="F29" s="10">
        <v>5.75</v>
      </c>
      <c r="G29" s="10"/>
      <c r="J29" s="3" t="s">
        <v>2</v>
      </c>
      <c r="K29" s="10">
        <v>4.25</v>
      </c>
      <c r="L29" s="10">
        <v>4.75</v>
      </c>
      <c r="M29" s="10">
        <v>4.5</v>
      </c>
      <c r="N29" s="10">
        <v>4.75</v>
      </c>
      <c r="O29" s="10">
        <v>5.25</v>
      </c>
      <c r="P29" s="10"/>
    </row>
    <row r="30" spans="1:16" ht="30.75" x14ac:dyDescent="0.25">
      <c r="A30" s="3" t="s">
        <v>3</v>
      </c>
      <c r="B30" s="10">
        <v>4.75</v>
      </c>
      <c r="C30" s="10">
        <v>6.25</v>
      </c>
      <c r="D30" s="10">
        <v>5.25</v>
      </c>
      <c r="E30" s="10">
        <v>5.25</v>
      </c>
      <c r="F30" s="10">
        <v>5.25</v>
      </c>
      <c r="G30" s="10"/>
      <c r="J30" s="3" t="s">
        <v>3</v>
      </c>
      <c r="K30" s="10">
        <v>4</v>
      </c>
      <c r="L30" s="10">
        <v>4.5</v>
      </c>
      <c r="M30" s="10">
        <v>4.25</v>
      </c>
      <c r="N30" s="10">
        <v>4.75</v>
      </c>
      <c r="O30" s="10">
        <v>5</v>
      </c>
      <c r="P30" s="10"/>
    </row>
    <row r="31" spans="1:16" ht="30.75" x14ac:dyDescent="0.25">
      <c r="A31" s="3" t="s">
        <v>4</v>
      </c>
      <c r="B31" s="10">
        <v>4.75</v>
      </c>
      <c r="C31" s="10">
        <v>6</v>
      </c>
      <c r="D31" s="10">
        <v>5.75</v>
      </c>
      <c r="E31" s="10">
        <v>5.25</v>
      </c>
      <c r="F31" s="10">
        <v>5.5</v>
      </c>
      <c r="G31" s="10"/>
      <c r="J31" s="3" t="s">
        <v>4</v>
      </c>
      <c r="K31" s="10">
        <v>3.75</v>
      </c>
      <c r="L31" s="10">
        <v>4.25</v>
      </c>
      <c r="M31" s="10">
        <v>4.25</v>
      </c>
      <c r="N31" s="10">
        <v>4.75</v>
      </c>
      <c r="O31" s="10">
        <v>5</v>
      </c>
      <c r="P31" s="10"/>
    </row>
    <row r="32" spans="1:16" ht="45.75" x14ac:dyDescent="0.25">
      <c r="A32" s="3" t="s">
        <v>5</v>
      </c>
      <c r="B32" s="10">
        <v>4.25</v>
      </c>
      <c r="C32" s="10">
        <v>6.25</v>
      </c>
      <c r="D32" s="10">
        <v>5.25</v>
      </c>
      <c r="E32" s="10">
        <v>5.5</v>
      </c>
      <c r="F32" s="10">
        <v>5</v>
      </c>
      <c r="G32" s="10"/>
      <c r="J32" s="3" t="s">
        <v>5</v>
      </c>
      <c r="K32" s="10">
        <v>4</v>
      </c>
      <c r="L32" s="10">
        <v>4.5</v>
      </c>
      <c r="M32" s="10">
        <v>4.25</v>
      </c>
      <c r="N32" s="10">
        <v>4.5</v>
      </c>
      <c r="O32" s="10">
        <v>4.75</v>
      </c>
      <c r="P32" s="10"/>
    </row>
    <row r="33" spans="1:16" ht="18" x14ac:dyDescent="0.25">
      <c r="A33" s="3" t="s">
        <v>6</v>
      </c>
      <c r="B33" s="10">
        <v>4.5</v>
      </c>
      <c r="C33" s="10">
        <v>6.5</v>
      </c>
      <c r="D33" s="10">
        <v>5.25</v>
      </c>
      <c r="E33" s="10">
        <v>5.5</v>
      </c>
      <c r="F33" s="10">
        <v>4.75</v>
      </c>
      <c r="G33" s="10"/>
      <c r="J33" s="3" t="s">
        <v>6</v>
      </c>
      <c r="K33" s="10">
        <v>3.75</v>
      </c>
      <c r="L33" s="10">
        <v>4.75</v>
      </c>
      <c r="M33" s="10">
        <v>4.5</v>
      </c>
      <c r="N33" s="10">
        <v>4.5</v>
      </c>
      <c r="O33" s="10">
        <v>4.75</v>
      </c>
      <c r="P33" s="10"/>
    </row>
    <row r="34" spans="1:16" ht="18" x14ac:dyDescent="0.25">
      <c r="A34" s="13" t="s">
        <v>23</v>
      </c>
      <c r="B34" s="29">
        <f>SUM(B29:B33)</f>
        <v>23.25</v>
      </c>
      <c r="C34" s="29">
        <f>SUM(C29:C33)</f>
        <v>31.5</v>
      </c>
      <c r="D34" s="29">
        <f>SUM(D29:D33)</f>
        <v>27</v>
      </c>
      <c r="E34" s="29">
        <f>SUM(E29:E33)</f>
        <v>26.75</v>
      </c>
      <c r="F34" s="29">
        <f>SUM(F29:F33)</f>
        <v>26.25</v>
      </c>
      <c r="G34" s="29">
        <f>AVERAGE(B34:F34)</f>
        <v>26.95</v>
      </c>
      <c r="J34" s="13" t="s">
        <v>23</v>
      </c>
      <c r="K34" s="29">
        <f>SUM(K29:K33)</f>
        <v>19.75</v>
      </c>
      <c r="L34" s="29">
        <f>SUM(L29:L33)</f>
        <v>22.75</v>
      </c>
      <c r="M34" s="29">
        <f>SUM(M29:M33)</f>
        <v>21.75</v>
      </c>
      <c r="N34" s="29">
        <f>SUM(N29:N33)</f>
        <v>23.25</v>
      </c>
      <c r="O34" s="29">
        <f>SUM(O29:O33)</f>
        <v>24.75</v>
      </c>
      <c r="P34" s="29">
        <f>AVERAGE(K34:O34)</f>
        <v>22.45</v>
      </c>
    </row>
    <row r="35" spans="1:16" ht="18" x14ac:dyDescent="0.25">
      <c r="A35" s="6" t="s">
        <v>7</v>
      </c>
      <c r="B35" s="11"/>
      <c r="C35" s="11"/>
      <c r="D35" s="11"/>
      <c r="E35" s="11"/>
      <c r="F35" s="11"/>
      <c r="G35" s="10"/>
      <c r="J35" s="6" t="s">
        <v>7</v>
      </c>
      <c r="K35" s="11"/>
      <c r="L35" s="11"/>
      <c r="M35" s="11"/>
      <c r="N35" s="11"/>
      <c r="O35" s="11"/>
      <c r="P35" s="10"/>
    </row>
    <row r="36" spans="1:16" ht="30.75" x14ac:dyDescent="0.25">
      <c r="A36" s="3" t="s">
        <v>8</v>
      </c>
      <c r="B36" s="10">
        <v>5.25</v>
      </c>
      <c r="C36" s="10">
        <v>6.75</v>
      </c>
      <c r="D36" s="10">
        <v>6.25</v>
      </c>
      <c r="E36" s="10">
        <v>6</v>
      </c>
      <c r="F36" s="10">
        <v>5.5</v>
      </c>
      <c r="G36" s="10"/>
      <c r="J36" s="3" t="s">
        <v>8</v>
      </c>
      <c r="K36" s="10">
        <v>4</v>
      </c>
      <c r="L36" s="10">
        <v>5</v>
      </c>
      <c r="M36" s="10">
        <v>5.25</v>
      </c>
      <c r="N36" s="10">
        <v>5</v>
      </c>
      <c r="O36" s="10">
        <v>5</v>
      </c>
      <c r="P36" s="10"/>
    </row>
    <row r="37" spans="1:16" ht="75.75" x14ac:dyDescent="0.25">
      <c r="A37" s="3" t="s">
        <v>9</v>
      </c>
      <c r="B37" s="10">
        <v>5.5</v>
      </c>
      <c r="C37" s="10">
        <v>7</v>
      </c>
      <c r="D37" s="10">
        <v>6.25</v>
      </c>
      <c r="E37" s="10">
        <v>6</v>
      </c>
      <c r="F37" s="10">
        <v>5.75</v>
      </c>
      <c r="G37" s="10"/>
      <c r="J37" s="3" t="s">
        <v>9</v>
      </c>
      <c r="K37" s="10">
        <v>3.75</v>
      </c>
      <c r="L37" s="10">
        <v>5.25</v>
      </c>
      <c r="M37" s="10">
        <v>5</v>
      </c>
      <c r="N37" s="10">
        <v>5</v>
      </c>
      <c r="O37" s="10">
        <v>4.75</v>
      </c>
      <c r="P37" s="10"/>
    </row>
    <row r="38" spans="1:16" ht="18.75" x14ac:dyDescent="0.3">
      <c r="A38" s="3" t="s">
        <v>10</v>
      </c>
      <c r="B38" s="12">
        <v>5.75</v>
      </c>
      <c r="C38" s="12">
        <v>6.5</v>
      </c>
      <c r="D38" s="12">
        <v>6</v>
      </c>
      <c r="E38" s="12">
        <v>6</v>
      </c>
      <c r="F38" s="12">
        <v>6</v>
      </c>
      <c r="G38" s="10"/>
      <c r="J38" s="3" t="s">
        <v>10</v>
      </c>
      <c r="K38" s="12">
        <v>3.75</v>
      </c>
      <c r="L38" s="12">
        <v>5</v>
      </c>
      <c r="M38" s="12">
        <v>4.75</v>
      </c>
      <c r="N38" s="12">
        <v>5</v>
      </c>
      <c r="O38" s="12">
        <v>4.75</v>
      </c>
      <c r="P38" s="10"/>
    </row>
    <row r="39" spans="1:16" ht="31.5" x14ac:dyDescent="0.3">
      <c r="A39" s="3" t="s">
        <v>11</v>
      </c>
      <c r="B39" s="12">
        <v>5.5</v>
      </c>
      <c r="C39" s="12">
        <v>6.5</v>
      </c>
      <c r="D39" s="12">
        <v>5.5</v>
      </c>
      <c r="E39" s="12">
        <v>6</v>
      </c>
      <c r="F39" s="12">
        <v>6.5</v>
      </c>
      <c r="G39" s="10"/>
      <c r="J39" s="3" t="s">
        <v>11</v>
      </c>
      <c r="K39" s="12">
        <v>4</v>
      </c>
      <c r="L39" s="12">
        <v>4.75</v>
      </c>
      <c r="M39" s="12">
        <v>4.5</v>
      </c>
      <c r="N39" s="12">
        <v>5</v>
      </c>
      <c r="O39" s="12">
        <v>5</v>
      </c>
      <c r="P39" s="10"/>
    </row>
    <row r="40" spans="1:16" ht="18" x14ac:dyDescent="0.25">
      <c r="A40" s="13" t="s">
        <v>24</v>
      </c>
      <c r="B40" s="29">
        <f>SUM(B36:B39)</f>
        <v>22</v>
      </c>
      <c r="C40" s="29">
        <f>SUM(C36:C39)</f>
        <v>26.75</v>
      </c>
      <c r="D40" s="29">
        <f>SUM(D36:D39)</f>
        <v>24</v>
      </c>
      <c r="E40" s="29">
        <f>SUM(E36:E39)</f>
        <v>24</v>
      </c>
      <c r="F40" s="29">
        <f>SUM(F36:F39)</f>
        <v>23.75</v>
      </c>
      <c r="G40" s="29">
        <f>AVERAGE(B40:F40)</f>
        <v>24.1</v>
      </c>
      <c r="J40" s="13" t="s">
        <v>24</v>
      </c>
      <c r="K40" s="29">
        <f>SUM(K36:K39)</f>
        <v>15.5</v>
      </c>
      <c r="L40" s="29">
        <f>SUM(L36:L39)</f>
        <v>20</v>
      </c>
      <c r="M40" s="29">
        <f>SUM(M36:M39)</f>
        <v>19.5</v>
      </c>
      <c r="N40" s="29">
        <f>SUM(N36:N39)</f>
        <v>20</v>
      </c>
      <c r="O40" s="29">
        <f>SUM(O36:O39)</f>
        <v>19.5</v>
      </c>
      <c r="P40" s="29">
        <f>AVERAGE(K40:O40)</f>
        <v>18.899999999999999</v>
      </c>
    </row>
    <row r="41" spans="1:16" ht="18" x14ac:dyDescent="0.25">
      <c r="A41" s="15" t="s">
        <v>21</v>
      </c>
      <c r="B41" s="16"/>
      <c r="C41" s="16"/>
      <c r="D41" s="16"/>
      <c r="E41" s="16"/>
      <c r="F41" s="16"/>
      <c r="G41" s="16">
        <v>1</v>
      </c>
      <c r="J41" s="15" t="s">
        <v>21</v>
      </c>
      <c r="K41" s="16"/>
      <c r="L41" s="16"/>
      <c r="M41" s="16"/>
      <c r="N41" s="16"/>
      <c r="O41" s="16"/>
      <c r="P41" s="16">
        <v>1</v>
      </c>
    </row>
    <row r="42" spans="1:16" ht="18" x14ac:dyDescent="0.25">
      <c r="A42" s="18" t="s">
        <v>25</v>
      </c>
      <c r="B42" s="16"/>
      <c r="C42" s="16"/>
      <c r="D42" s="16"/>
      <c r="E42" s="16"/>
      <c r="F42" s="16"/>
      <c r="G42" s="16">
        <f>G34+G40-G41</f>
        <v>50.05</v>
      </c>
      <c r="J42" s="18" t="s">
        <v>25</v>
      </c>
      <c r="K42" s="16"/>
      <c r="L42" s="16"/>
      <c r="M42" s="16"/>
      <c r="N42" s="16"/>
      <c r="O42" s="16"/>
      <c r="P42" s="16">
        <f>P34+P40-P41</f>
        <v>40.349999999999994</v>
      </c>
    </row>
    <row r="43" spans="1:16" ht="18" x14ac:dyDescent="0.25">
      <c r="A43" s="18" t="s">
        <v>73</v>
      </c>
      <c r="B43" s="16"/>
      <c r="C43" s="16"/>
      <c r="D43" s="16"/>
      <c r="E43" s="16"/>
      <c r="F43" s="16"/>
      <c r="G43" s="30">
        <f>G18+G42</f>
        <v>68.5</v>
      </c>
      <c r="J43" s="18" t="s">
        <v>73</v>
      </c>
      <c r="K43" s="16"/>
      <c r="L43" s="16"/>
      <c r="M43" s="16"/>
      <c r="N43" s="16"/>
      <c r="O43" s="16"/>
      <c r="P43" s="30">
        <f>P18+P42</f>
        <v>57.349999999999994</v>
      </c>
    </row>
    <row r="44" spans="1:16" ht="18" x14ac:dyDescent="0.25">
      <c r="F44" s="20" t="s">
        <v>22</v>
      </c>
      <c r="G44" s="21">
        <v>1</v>
      </c>
      <c r="O44" s="20" t="s">
        <v>22</v>
      </c>
      <c r="P44" s="21">
        <v>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3"/>
  <sheetViews>
    <sheetView tabSelected="1" workbookViewId="0">
      <selection activeCell="C75" sqref="C75"/>
    </sheetView>
  </sheetViews>
  <sheetFormatPr defaultRowHeight="15" x14ac:dyDescent="0.25"/>
  <cols>
    <col min="1" max="1" width="8.7109375" customWidth="1"/>
    <col min="2" max="2" width="55.7109375" customWidth="1"/>
    <col min="5" max="5" width="13" customWidth="1"/>
    <col min="6" max="6" width="9.5703125" customWidth="1"/>
  </cols>
  <sheetData>
    <row r="1" spans="1:7" ht="17.45" customHeight="1" x14ac:dyDescent="0.25">
      <c r="A1" s="62" t="s">
        <v>115</v>
      </c>
      <c r="B1" s="62"/>
      <c r="C1" s="62"/>
      <c r="D1" s="62"/>
      <c r="E1" s="62"/>
      <c r="F1" s="62"/>
      <c r="G1" s="62"/>
    </row>
    <row r="2" spans="1:7" ht="17.45" customHeight="1" x14ac:dyDescent="0.25">
      <c r="A2" s="55"/>
      <c r="B2" s="55"/>
      <c r="C2" s="55"/>
      <c r="D2" s="55"/>
      <c r="E2" s="55"/>
      <c r="F2" s="55"/>
      <c r="G2" s="55"/>
    </row>
    <row r="3" spans="1:7" x14ac:dyDescent="0.25">
      <c r="A3" s="43" t="s">
        <v>116</v>
      </c>
      <c r="B3" s="43"/>
      <c r="C3" s="43"/>
      <c r="D3" s="43"/>
      <c r="E3" s="43"/>
      <c r="F3" s="43" t="s">
        <v>117</v>
      </c>
      <c r="G3" s="43"/>
    </row>
    <row r="5" spans="1:7" x14ac:dyDescent="0.25">
      <c r="A5" s="63" t="s">
        <v>50</v>
      </c>
      <c r="B5" s="63"/>
      <c r="C5" s="63"/>
      <c r="D5" s="63"/>
      <c r="E5" s="63"/>
      <c r="F5" s="63"/>
      <c r="G5" s="63"/>
    </row>
    <row r="6" spans="1:7" x14ac:dyDescent="0.25">
      <c r="A6" s="56"/>
      <c r="B6" s="56"/>
      <c r="C6" s="56"/>
      <c r="D6" s="56"/>
      <c r="E6" s="56"/>
      <c r="F6" s="56"/>
      <c r="G6" s="56"/>
    </row>
    <row r="7" spans="1:7" ht="14.45" customHeight="1" x14ac:dyDescent="0.25">
      <c r="A7" s="64" t="s">
        <v>51</v>
      </c>
      <c r="B7" s="65" t="s">
        <v>52</v>
      </c>
      <c r="C7" s="66"/>
      <c r="D7" s="69" t="s">
        <v>53</v>
      </c>
      <c r="E7" s="69" t="s">
        <v>54</v>
      </c>
      <c r="F7" s="64" t="s">
        <v>55</v>
      </c>
      <c r="G7" s="64" t="s">
        <v>56</v>
      </c>
    </row>
    <row r="8" spans="1:7" x14ac:dyDescent="0.25">
      <c r="A8" s="64"/>
      <c r="B8" s="67"/>
      <c r="C8" s="68"/>
      <c r="D8" s="69"/>
      <c r="E8" s="69"/>
      <c r="F8" s="64"/>
      <c r="G8" s="64"/>
    </row>
    <row r="9" spans="1:7" x14ac:dyDescent="0.25">
      <c r="A9" s="70" t="s">
        <v>134</v>
      </c>
      <c r="B9" s="70"/>
      <c r="C9" s="70"/>
      <c r="D9" s="70"/>
      <c r="E9" s="70"/>
      <c r="F9" s="70"/>
      <c r="G9" s="70"/>
    </row>
    <row r="10" spans="1:7" ht="30" x14ac:dyDescent="0.25">
      <c r="A10" s="42">
        <v>1</v>
      </c>
      <c r="B10" s="44" t="s">
        <v>114</v>
      </c>
      <c r="C10" s="42" t="s">
        <v>57</v>
      </c>
      <c r="D10" s="59">
        <v>25.65</v>
      </c>
      <c r="E10" s="59">
        <v>21.7</v>
      </c>
      <c r="F10" s="42">
        <v>-1</v>
      </c>
      <c r="G10" s="59">
        <v>46.35</v>
      </c>
    </row>
    <row r="11" spans="1:7" ht="30" x14ac:dyDescent="0.25">
      <c r="A11" s="42">
        <v>2</v>
      </c>
      <c r="B11" s="44" t="s">
        <v>128</v>
      </c>
      <c r="C11" s="42" t="s">
        <v>57</v>
      </c>
      <c r="D11" s="59">
        <v>22.4</v>
      </c>
      <c r="E11" s="59">
        <v>19.95</v>
      </c>
      <c r="F11" s="42">
        <v>-1</v>
      </c>
      <c r="G11" s="59">
        <v>41.35</v>
      </c>
    </row>
    <row r="12" spans="1:7" ht="30" x14ac:dyDescent="0.25">
      <c r="A12" s="42">
        <v>3</v>
      </c>
      <c r="B12" s="44" t="s">
        <v>127</v>
      </c>
      <c r="C12" s="42" t="s">
        <v>57</v>
      </c>
      <c r="D12" s="59">
        <v>21.15</v>
      </c>
      <c r="E12" s="59">
        <v>16.600000000000001</v>
      </c>
      <c r="F12" s="42">
        <v>-1</v>
      </c>
      <c r="G12" s="59">
        <v>36.75</v>
      </c>
    </row>
    <row r="13" spans="1:7" ht="30" x14ac:dyDescent="0.25">
      <c r="A13" s="42">
        <v>4</v>
      </c>
      <c r="B13" s="44" t="s">
        <v>141</v>
      </c>
      <c r="C13" s="42" t="s">
        <v>57</v>
      </c>
      <c r="D13" s="59">
        <v>18.5</v>
      </c>
      <c r="E13" s="59">
        <v>15.95</v>
      </c>
      <c r="F13" s="42"/>
      <c r="G13" s="59">
        <v>34.450000000000003</v>
      </c>
    </row>
    <row r="14" spans="1:7" ht="30" x14ac:dyDescent="0.25">
      <c r="A14" s="42">
        <v>5</v>
      </c>
      <c r="B14" s="44" t="s">
        <v>129</v>
      </c>
      <c r="C14" s="42" t="s">
        <v>57</v>
      </c>
      <c r="D14" s="59">
        <v>19.149999999999999</v>
      </c>
      <c r="E14" s="59">
        <v>15.4</v>
      </c>
      <c r="F14" s="42">
        <v>-2</v>
      </c>
      <c r="G14" s="59">
        <v>32.549999999999997</v>
      </c>
    </row>
    <row r="15" spans="1:7" ht="30" x14ac:dyDescent="0.25">
      <c r="A15" s="42">
        <v>6</v>
      </c>
      <c r="B15" s="44" t="s">
        <v>130</v>
      </c>
      <c r="C15" s="42" t="s">
        <v>57</v>
      </c>
      <c r="D15" s="59">
        <v>17.899999999999999</v>
      </c>
      <c r="E15" s="59">
        <v>14.95</v>
      </c>
      <c r="F15" s="42">
        <v>-3</v>
      </c>
      <c r="G15" s="59">
        <v>29.85</v>
      </c>
    </row>
    <row r="16" spans="1:7" ht="30" x14ac:dyDescent="0.25">
      <c r="A16" s="42">
        <v>7</v>
      </c>
      <c r="B16" s="44" t="s">
        <v>131</v>
      </c>
      <c r="C16" s="42" t="s">
        <v>57</v>
      </c>
      <c r="D16" s="59">
        <v>16.5</v>
      </c>
      <c r="E16" s="59">
        <v>14.2</v>
      </c>
      <c r="F16" s="42">
        <v>-1</v>
      </c>
      <c r="G16" s="59">
        <v>29.1</v>
      </c>
    </row>
    <row r="17" spans="1:7" ht="30" x14ac:dyDescent="0.25">
      <c r="A17" s="42">
        <v>8</v>
      </c>
      <c r="B17" s="44" t="s">
        <v>132</v>
      </c>
      <c r="C17" s="42" t="s">
        <v>57</v>
      </c>
      <c r="D17" s="59">
        <v>16.5</v>
      </c>
      <c r="E17" s="59">
        <v>13.15</v>
      </c>
      <c r="F17" s="42">
        <v>-2</v>
      </c>
      <c r="G17" s="59">
        <v>27.65</v>
      </c>
    </row>
    <row r="18" spans="1:7" ht="30" x14ac:dyDescent="0.25">
      <c r="A18" s="42">
        <v>9</v>
      </c>
      <c r="B18" s="44" t="s">
        <v>133</v>
      </c>
      <c r="C18" s="42" t="s">
        <v>57</v>
      </c>
      <c r="D18" s="59">
        <v>15.4</v>
      </c>
      <c r="E18" s="59">
        <v>12.75</v>
      </c>
      <c r="F18" s="42">
        <v>-3</v>
      </c>
      <c r="G18" s="59">
        <v>25.15</v>
      </c>
    </row>
    <row r="19" spans="1:7" ht="30" x14ac:dyDescent="0.25">
      <c r="A19" s="42">
        <v>10</v>
      </c>
      <c r="B19" s="44" t="s">
        <v>118</v>
      </c>
      <c r="C19" s="42" t="s">
        <v>57</v>
      </c>
      <c r="D19" s="59">
        <v>13.1</v>
      </c>
      <c r="E19" s="59">
        <v>11.25</v>
      </c>
      <c r="F19" s="42"/>
      <c r="G19" s="59">
        <v>24.35</v>
      </c>
    </row>
    <row r="20" spans="1:7" ht="30" x14ac:dyDescent="0.25">
      <c r="A20" s="42">
        <v>11</v>
      </c>
      <c r="B20" s="44" t="s">
        <v>119</v>
      </c>
      <c r="C20" s="42" t="s">
        <v>57</v>
      </c>
      <c r="D20" s="59">
        <v>13.2</v>
      </c>
      <c r="E20" s="59">
        <v>10.85</v>
      </c>
      <c r="F20" s="42">
        <v>-1</v>
      </c>
      <c r="G20" s="59">
        <v>23.05</v>
      </c>
    </row>
    <row r="21" spans="1:7" x14ac:dyDescent="0.25">
      <c r="A21" s="70" t="s">
        <v>140</v>
      </c>
      <c r="B21" s="70"/>
      <c r="C21" s="70"/>
      <c r="D21" s="70"/>
      <c r="E21" s="70"/>
      <c r="F21" s="70"/>
      <c r="G21" s="70"/>
    </row>
    <row r="22" spans="1:7" ht="30" x14ac:dyDescent="0.25">
      <c r="A22" s="42">
        <v>1</v>
      </c>
      <c r="B22" s="44" t="s">
        <v>135</v>
      </c>
      <c r="C22" s="42" t="s">
        <v>57</v>
      </c>
      <c r="D22" s="59">
        <v>20.7</v>
      </c>
      <c r="E22" s="42">
        <v>16.95</v>
      </c>
      <c r="F22" s="42">
        <v>-2</v>
      </c>
      <c r="G22" s="42">
        <v>35.65</v>
      </c>
    </row>
    <row r="23" spans="1:7" ht="30" x14ac:dyDescent="0.25">
      <c r="A23" s="42">
        <v>2</v>
      </c>
      <c r="B23" s="44" t="s">
        <v>136</v>
      </c>
      <c r="C23" s="42" t="s">
        <v>57</v>
      </c>
      <c r="D23" s="59">
        <v>13.4</v>
      </c>
      <c r="E23" s="42">
        <v>12.85</v>
      </c>
      <c r="F23" s="42"/>
      <c r="G23" s="42">
        <v>26.25</v>
      </c>
    </row>
    <row r="24" spans="1:7" ht="30" x14ac:dyDescent="0.25">
      <c r="A24" s="42">
        <v>3</v>
      </c>
      <c r="B24" s="44" t="s">
        <v>137</v>
      </c>
      <c r="C24" s="42" t="s">
        <v>57</v>
      </c>
      <c r="D24" s="42">
        <v>13.95</v>
      </c>
      <c r="E24" s="42">
        <v>12.85</v>
      </c>
      <c r="F24" s="42">
        <v>-2</v>
      </c>
      <c r="G24" s="59">
        <v>24.8</v>
      </c>
    </row>
    <row r="25" spans="1:7" ht="30" x14ac:dyDescent="0.25">
      <c r="A25" s="42">
        <v>4</v>
      </c>
      <c r="B25" s="44" t="s">
        <v>138</v>
      </c>
      <c r="C25" s="42" t="s">
        <v>57</v>
      </c>
      <c r="D25" s="42">
        <v>13.05</v>
      </c>
      <c r="E25" s="59">
        <v>10.3</v>
      </c>
      <c r="F25" s="42">
        <v>-2</v>
      </c>
      <c r="G25" s="42">
        <v>21.35</v>
      </c>
    </row>
    <row r="26" spans="1:7" x14ac:dyDescent="0.25">
      <c r="A26" s="70" t="s">
        <v>120</v>
      </c>
      <c r="B26" s="70"/>
      <c r="C26" s="70"/>
      <c r="D26" s="70"/>
      <c r="E26" s="70"/>
      <c r="F26" s="70"/>
      <c r="G26" s="70"/>
    </row>
    <row r="27" spans="1:7" x14ac:dyDescent="0.25">
      <c r="A27" s="70">
        <v>1</v>
      </c>
      <c r="B27" s="71" t="s">
        <v>101</v>
      </c>
      <c r="C27" s="57" t="s">
        <v>121</v>
      </c>
      <c r="D27" s="60">
        <v>7.2</v>
      </c>
      <c r="E27" s="60">
        <v>6.7</v>
      </c>
      <c r="F27" s="42"/>
      <c r="G27" s="60">
        <v>13.9</v>
      </c>
    </row>
    <row r="28" spans="1:7" x14ac:dyDescent="0.25">
      <c r="A28" s="70"/>
      <c r="B28" s="71"/>
      <c r="C28" s="57" t="s">
        <v>57</v>
      </c>
      <c r="D28" s="60">
        <v>20.100000000000001</v>
      </c>
      <c r="E28" s="60">
        <v>16.850000000000001</v>
      </c>
      <c r="F28" s="42"/>
      <c r="G28" s="57">
        <v>36.950000000000003</v>
      </c>
    </row>
    <row r="29" spans="1:7" x14ac:dyDescent="0.25">
      <c r="A29" s="70"/>
      <c r="B29" s="71"/>
      <c r="C29" s="57" t="s">
        <v>122</v>
      </c>
      <c r="D29" s="59"/>
      <c r="E29" s="59"/>
      <c r="F29" s="42"/>
      <c r="G29" s="58">
        <v>50.85</v>
      </c>
    </row>
    <row r="30" spans="1:7" x14ac:dyDescent="0.25">
      <c r="A30" s="72">
        <v>2</v>
      </c>
      <c r="B30" s="71" t="s">
        <v>58</v>
      </c>
      <c r="C30" s="57" t="s">
        <v>121</v>
      </c>
      <c r="D30" s="59">
        <v>6.5</v>
      </c>
      <c r="E30" s="59">
        <v>5.43</v>
      </c>
      <c r="F30" s="42"/>
      <c r="G30" s="57">
        <v>11.93</v>
      </c>
    </row>
    <row r="31" spans="1:7" x14ac:dyDescent="0.25">
      <c r="A31" s="72"/>
      <c r="B31" s="71"/>
      <c r="C31" s="57" t="s">
        <v>57</v>
      </c>
      <c r="D31" s="59">
        <v>15.7</v>
      </c>
      <c r="E31" s="59">
        <v>13.25</v>
      </c>
      <c r="F31" s="42"/>
      <c r="G31" s="57">
        <v>28.95</v>
      </c>
    </row>
    <row r="32" spans="1:7" x14ac:dyDescent="0.25">
      <c r="A32" s="72"/>
      <c r="B32" s="71"/>
      <c r="C32" s="57" t="s">
        <v>122</v>
      </c>
      <c r="D32" s="42"/>
      <c r="E32" s="42"/>
      <c r="F32" s="42"/>
      <c r="G32" s="58">
        <v>40.880000000000003</v>
      </c>
    </row>
    <row r="33" spans="1:7" x14ac:dyDescent="0.25">
      <c r="A33" s="70" t="s">
        <v>123</v>
      </c>
      <c r="B33" s="70"/>
      <c r="C33" s="70"/>
      <c r="D33" s="70"/>
      <c r="E33" s="70"/>
      <c r="F33" s="70"/>
      <c r="G33" s="70"/>
    </row>
    <row r="34" spans="1:7" x14ac:dyDescent="0.25">
      <c r="A34" s="70">
        <v>1</v>
      </c>
      <c r="B34" s="71" t="s">
        <v>71</v>
      </c>
      <c r="C34" s="57" t="s">
        <v>121</v>
      </c>
      <c r="D34" s="59">
        <v>9.6300000000000008</v>
      </c>
      <c r="E34" s="59">
        <v>9.9</v>
      </c>
      <c r="F34" s="42">
        <v>-1</v>
      </c>
      <c r="G34" s="60">
        <v>18.53</v>
      </c>
    </row>
    <row r="35" spans="1:7" x14ac:dyDescent="0.25">
      <c r="A35" s="70"/>
      <c r="B35" s="71"/>
      <c r="C35" s="57" t="s">
        <v>57</v>
      </c>
      <c r="D35" s="59">
        <v>26.9</v>
      </c>
      <c r="E35" s="59">
        <v>23.3</v>
      </c>
      <c r="F35" s="42">
        <v>-1</v>
      </c>
      <c r="G35" s="60">
        <v>49.2</v>
      </c>
    </row>
    <row r="36" spans="1:7" x14ac:dyDescent="0.25">
      <c r="A36" s="70"/>
      <c r="B36" s="71"/>
      <c r="C36" s="57" t="s">
        <v>122</v>
      </c>
      <c r="D36" s="59"/>
      <c r="E36" s="59"/>
      <c r="F36" s="42"/>
      <c r="G36" s="61">
        <v>67.73</v>
      </c>
    </row>
    <row r="37" spans="1:7" x14ac:dyDescent="0.25">
      <c r="A37" s="70">
        <v>2</v>
      </c>
      <c r="B37" s="71" t="s">
        <v>70</v>
      </c>
      <c r="C37" s="57" t="s">
        <v>121</v>
      </c>
      <c r="D37" s="59">
        <v>8.8000000000000007</v>
      </c>
      <c r="E37" s="59">
        <v>8.5299999999999994</v>
      </c>
      <c r="F37" s="42"/>
      <c r="G37" s="60">
        <v>17.329999999999998</v>
      </c>
    </row>
    <row r="38" spans="1:7" x14ac:dyDescent="0.25">
      <c r="A38" s="70"/>
      <c r="B38" s="71"/>
      <c r="C38" s="57" t="s">
        <v>57</v>
      </c>
      <c r="D38" s="59">
        <v>25.35</v>
      </c>
      <c r="E38" s="59">
        <v>21.3</v>
      </c>
      <c r="F38" s="42">
        <v>-1</v>
      </c>
      <c r="G38" s="60">
        <v>45.65</v>
      </c>
    </row>
    <row r="39" spans="1:7" x14ac:dyDescent="0.25">
      <c r="A39" s="70"/>
      <c r="B39" s="71"/>
      <c r="C39" s="57" t="s">
        <v>122</v>
      </c>
      <c r="D39" s="59"/>
      <c r="E39" s="59"/>
      <c r="F39" s="42"/>
      <c r="G39" s="61">
        <v>62.98</v>
      </c>
    </row>
    <row r="40" spans="1:7" x14ac:dyDescent="0.25">
      <c r="A40" s="70">
        <v>3</v>
      </c>
      <c r="B40" s="71" t="s">
        <v>69</v>
      </c>
      <c r="C40" s="57" t="s">
        <v>121</v>
      </c>
      <c r="D40" s="59">
        <v>7.63</v>
      </c>
      <c r="E40" s="59">
        <v>7.53</v>
      </c>
      <c r="F40" s="42"/>
      <c r="G40" s="60">
        <v>15.15</v>
      </c>
    </row>
    <row r="41" spans="1:7" x14ac:dyDescent="0.25">
      <c r="A41" s="70"/>
      <c r="B41" s="71"/>
      <c r="C41" s="57" t="s">
        <v>57</v>
      </c>
      <c r="D41" s="59">
        <v>20.65</v>
      </c>
      <c r="E41" s="59">
        <v>18.399999999999999</v>
      </c>
      <c r="F41" s="42">
        <v>-1</v>
      </c>
      <c r="G41" s="60">
        <v>38.049999999999997</v>
      </c>
    </row>
    <row r="42" spans="1:7" x14ac:dyDescent="0.25">
      <c r="A42" s="70"/>
      <c r="B42" s="71"/>
      <c r="C42" s="57" t="s">
        <v>122</v>
      </c>
      <c r="D42" s="59"/>
      <c r="E42" s="59"/>
      <c r="F42" s="42"/>
      <c r="G42" s="61">
        <v>53.2</v>
      </c>
    </row>
    <row r="43" spans="1:7" x14ac:dyDescent="0.25">
      <c r="A43" s="70">
        <v>4</v>
      </c>
      <c r="B43" s="71" t="s">
        <v>61</v>
      </c>
      <c r="C43" s="57" t="s">
        <v>121</v>
      </c>
      <c r="D43" s="59">
        <v>6.35</v>
      </c>
      <c r="E43" s="59">
        <v>6.13</v>
      </c>
      <c r="F43" s="42">
        <v>-1</v>
      </c>
      <c r="G43" s="60">
        <v>11.48</v>
      </c>
    </row>
    <row r="44" spans="1:7" x14ac:dyDescent="0.25">
      <c r="A44" s="70"/>
      <c r="B44" s="71"/>
      <c r="C44" s="57" t="s">
        <v>57</v>
      </c>
      <c r="D44" s="59">
        <v>17.5</v>
      </c>
      <c r="E44" s="59">
        <v>14.75</v>
      </c>
      <c r="F44" s="42"/>
      <c r="G44" s="60">
        <v>32.25</v>
      </c>
    </row>
    <row r="45" spans="1:7" x14ac:dyDescent="0.25">
      <c r="A45" s="70"/>
      <c r="B45" s="71"/>
      <c r="C45" s="57" t="s">
        <v>122</v>
      </c>
      <c r="D45" s="59"/>
      <c r="E45" s="59"/>
      <c r="F45" s="42"/>
      <c r="G45" s="61">
        <v>43.73</v>
      </c>
    </row>
    <row r="46" spans="1:7" x14ac:dyDescent="0.25">
      <c r="A46" s="70">
        <v>5</v>
      </c>
      <c r="B46" s="71" t="s">
        <v>36</v>
      </c>
      <c r="C46" s="57" t="s">
        <v>121</v>
      </c>
      <c r="D46" s="59">
        <v>6</v>
      </c>
      <c r="E46" s="59">
        <v>6.35</v>
      </c>
      <c r="F46" s="42">
        <v>-2</v>
      </c>
      <c r="G46" s="60">
        <v>10.35</v>
      </c>
    </row>
    <row r="47" spans="1:7" x14ac:dyDescent="0.25">
      <c r="A47" s="70"/>
      <c r="B47" s="71"/>
      <c r="C47" s="57" t="s">
        <v>57</v>
      </c>
      <c r="D47" s="59">
        <v>18</v>
      </c>
      <c r="E47" s="59">
        <v>16.3</v>
      </c>
      <c r="F47" s="42">
        <v>-2</v>
      </c>
      <c r="G47" s="60">
        <v>32.299999999999997</v>
      </c>
    </row>
    <row r="48" spans="1:7" x14ac:dyDescent="0.25">
      <c r="A48" s="70"/>
      <c r="B48" s="71"/>
      <c r="C48" s="57" t="s">
        <v>122</v>
      </c>
      <c r="D48" s="59"/>
      <c r="E48" s="59"/>
      <c r="F48" s="42"/>
      <c r="G48" s="61">
        <v>42.65</v>
      </c>
    </row>
    <row r="49" spans="1:7" x14ac:dyDescent="0.25">
      <c r="A49" s="70">
        <v>6</v>
      </c>
      <c r="B49" s="71" t="s">
        <v>67</v>
      </c>
      <c r="C49" s="57" t="s">
        <v>121</v>
      </c>
      <c r="D49" s="59">
        <v>6.8</v>
      </c>
      <c r="E49" s="59">
        <v>6.43</v>
      </c>
      <c r="F49" s="42"/>
      <c r="G49" s="60">
        <v>13.23</v>
      </c>
    </row>
    <row r="50" spans="1:7" x14ac:dyDescent="0.25">
      <c r="A50" s="70"/>
      <c r="B50" s="71"/>
      <c r="C50" s="57" t="s">
        <v>57</v>
      </c>
      <c r="D50" s="59">
        <v>16.45</v>
      </c>
      <c r="E50" s="59">
        <v>13.45</v>
      </c>
      <c r="F50" s="42">
        <v>-1</v>
      </c>
      <c r="G50" s="60">
        <v>28.9</v>
      </c>
    </row>
    <row r="51" spans="1:7" x14ac:dyDescent="0.25">
      <c r="A51" s="70"/>
      <c r="B51" s="71"/>
      <c r="C51" s="57" t="s">
        <v>122</v>
      </c>
      <c r="D51" s="42"/>
      <c r="E51" s="42"/>
      <c r="F51" s="42"/>
      <c r="G51" s="61">
        <v>42.13</v>
      </c>
    </row>
    <row r="52" spans="1:7" x14ac:dyDescent="0.25">
      <c r="A52" s="70" t="s">
        <v>124</v>
      </c>
      <c r="B52" s="70"/>
      <c r="C52" s="70"/>
      <c r="D52" s="70"/>
      <c r="E52" s="70"/>
      <c r="F52" s="70"/>
      <c r="G52" s="70"/>
    </row>
    <row r="53" spans="1:7" x14ac:dyDescent="0.25">
      <c r="A53" s="70">
        <v>1</v>
      </c>
      <c r="B53" s="71" t="s">
        <v>62</v>
      </c>
      <c r="C53" s="57" t="s">
        <v>121</v>
      </c>
      <c r="D53" s="59">
        <v>12.85</v>
      </c>
      <c r="E53" s="59">
        <v>12.95</v>
      </c>
      <c r="F53" s="42"/>
      <c r="G53" s="60">
        <v>25.8</v>
      </c>
    </row>
    <row r="54" spans="1:7" x14ac:dyDescent="0.25">
      <c r="A54" s="70"/>
      <c r="B54" s="71"/>
      <c r="C54" s="57" t="s">
        <v>57</v>
      </c>
      <c r="D54" s="59">
        <v>36.799999999999997</v>
      </c>
      <c r="E54" s="59">
        <v>31.1</v>
      </c>
      <c r="F54" s="42">
        <v>-2</v>
      </c>
      <c r="G54" s="60">
        <v>65.900000000000006</v>
      </c>
    </row>
    <row r="55" spans="1:7" x14ac:dyDescent="0.25">
      <c r="A55" s="70"/>
      <c r="B55" s="71"/>
      <c r="C55" s="57" t="s">
        <v>122</v>
      </c>
      <c r="D55" s="59"/>
      <c r="E55" s="59"/>
      <c r="F55" s="42"/>
      <c r="G55" s="61">
        <v>91.7</v>
      </c>
    </row>
    <row r="56" spans="1:7" x14ac:dyDescent="0.25">
      <c r="A56" s="70">
        <v>2</v>
      </c>
      <c r="B56" s="71" t="s">
        <v>125</v>
      </c>
      <c r="C56" s="57" t="s">
        <v>121</v>
      </c>
      <c r="D56" s="59">
        <v>10.48</v>
      </c>
      <c r="E56" s="59">
        <v>10.3</v>
      </c>
      <c r="F56" s="42"/>
      <c r="G56" s="60">
        <v>20.78</v>
      </c>
    </row>
    <row r="57" spans="1:7" x14ac:dyDescent="0.25">
      <c r="A57" s="70"/>
      <c r="B57" s="71"/>
      <c r="C57" s="57" t="s">
        <v>57</v>
      </c>
      <c r="D57" s="59">
        <v>27.9</v>
      </c>
      <c r="E57" s="59">
        <v>23.75</v>
      </c>
      <c r="F57" s="42"/>
      <c r="G57" s="60">
        <v>51.65</v>
      </c>
    </row>
    <row r="58" spans="1:7" x14ac:dyDescent="0.25">
      <c r="A58" s="70"/>
      <c r="B58" s="71"/>
      <c r="C58" s="57" t="s">
        <v>122</v>
      </c>
      <c r="D58" s="59"/>
      <c r="E58" s="59"/>
      <c r="F58" s="42"/>
      <c r="G58" s="61">
        <v>72.430000000000007</v>
      </c>
    </row>
    <row r="59" spans="1:7" x14ac:dyDescent="0.25">
      <c r="A59" s="70">
        <v>3</v>
      </c>
      <c r="B59" s="73" t="s">
        <v>139</v>
      </c>
      <c r="C59" s="57" t="s">
        <v>121</v>
      </c>
      <c r="D59" s="59">
        <v>10.199999999999999</v>
      </c>
      <c r="E59" s="59">
        <v>10.38</v>
      </c>
      <c r="F59" s="42">
        <v>-1</v>
      </c>
      <c r="G59" s="60">
        <v>19.579999999999998</v>
      </c>
    </row>
    <row r="60" spans="1:7" x14ac:dyDescent="0.25">
      <c r="A60" s="70"/>
      <c r="B60" s="74"/>
      <c r="C60" s="57" t="s">
        <v>57</v>
      </c>
      <c r="D60" s="59">
        <v>27.85</v>
      </c>
      <c r="E60" s="59">
        <v>23.75</v>
      </c>
      <c r="F60" s="42">
        <v>-1</v>
      </c>
      <c r="G60" s="60">
        <v>50.6</v>
      </c>
    </row>
    <row r="61" spans="1:7" x14ac:dyDescent="0.25">
      <c r="A61" s="70"/>
      <c r="B61" s="74"/>
      <c r="C61" s="57" t="s">
        <v>122</v>
      </c>
      <c r="D61" s="59"/>
      <c r="E61" s="59"/>
      <c r="F61" s="42"/>
      <c r="G61" s="61">
        <v>70.180000000000007</v>
      </c>
    </row>
    <row r="62" spans="1:7" x14ac:dyDescent="0.25">
      <c r="A62" s="70">
        <v>4</v>
      </c>
      <c r="B62" s="71" t="s">
        <v>58</v>
      </c>
      <c r="C62" s="57" t="s">
        <v>121</v>
      </c>
      <c r="D62" s="59">
        <v>8.73</v>
      </c>
      <c r="E62" s="59">
        <v>8.35</v>
      </c>
      <c r="F62" s="42">
        <v>-1</v>
      </c>
      <c r="G62" s="60">
        <v>16.079999999999998</v>
      </c>
    </row>
    <row r="63" spans="1:7" x14ac:dyDescent="0.25">
      <c r="A63" s="70"/>
      <c r="B63" s="71"/>
      <c r="C63" s="57" t="s">
        <v>57</v>
      </c>
      <c r="D63" s="59">
        <v>23.05</v>
      </c>
      <c r="E63" s="59">
        <v>20.6</v>
      </c>
      <c r="F63" s="42"/>
      <c r="G63" s="60">
        <v>43.65</v>
      </c>
    </row>
    <row r="64" spans="1:7" x14ac:dyDescent="0.25">
      <c r="A64" s="70"/>
      <c r="B64" s="71"/>
      <c r="C64" s="57" t="s">
        <v>122</v>
      </c>
      <c r="D64" s="42"/>
      <c r="E64" s="42"/>
      <c r="F64" s="42"/>
      <c r="G64" s="61">
        <v>59.73</v>
      </c>
    </row>
    <row r="65" spans="1:7" x14ac:dyDescent="0.25">
      <c r="A65" s="70" t="s">
        <v>126</v>
      </c>
      <c r="B65" s="70"/>
      <c r="C65" s="70"/>
      <c r="D65" s="70"/>
      <c r="E65" s="70"/>
      <c r="F65" s="70"/>
      <c r="G65" s="70"/>
    </row>
    <row r="66" spans="1:7" x14ac:dyDescent="0.25">
      <c r="A66" s="70">
        <v>1</v>
      </c>
      <c r="B66" s="71" t="s">
        <v>69</v>
      </c>
      <c r="C66" s="57" t="s">
        <v>121</v>
      </c>
      <c r="D66" s="59">
        <v>9.23</v>
      </c>
      <c r="E66" s="59">
        <v>10.23</v>
      </c>
      <c r="F66" s="42">
        <v>-1</v>
      </c>
      <c r="G66" s="60">
        <v>18.45</v>
      </c>
    </row>
    <row r="67" spans="1:7" x14ac:dyDescent="0.25">
      <c r="A67" s="70"/>
      <c r="B67" s="71"/>
      <c r="C67" s="57" t="s">
        <v>57</v>
      </c>
      <c r="D67" s="59">
        <v>26.95</v>
      </c>
      <c r="E67" s="59">
        <v>24.1</v>
      </c>
      <c r="F67" s="42">
        <v>-1</v>
      </c>
      <c r="G67" s="60">
        <v>50.05</v>
      </c>
    </row>
    <row r="68" spans="1:7" x14ac:dyDescent="0.25">
      <c r="A68" s="70"/>
      <c r="B68" s="71"/>
      <c r="C68" s="57" t="s">
        <v>122</v>
      </c>
      <c r="D68" s="59"/>
      <c r="E68" s="59"/>
      <c r="F68" s="42"/>
      <c r="G68" s="61">
        <v>68.5</v>
      </c>
    </row>
    <row r="69" spans="1:7" x14ac:dyDescent="0.25">
      <c r="A69" s="70">
        <v>2</v>
      </c>
      <c r="B69" s="71" t="s">
        <v>72</v>
      </c>
      <c r="C69" s="57" t="s">
        <v>121</v>
      </c>
      <c r="D69" s="59">
        <v>8.3800000000000008</v>
      </c>
      <c r="E69" s="59">
        <v>8.6300000000000008</v>
      </c>
      <c r="F69" s="42"/>
      <c r="G69" s="60">
        <v>17</v>
      </c>
    </row>
    <row r="70" spans="1:7" x14ac:dyDescent="0.25">
      <c r="A70" s="70"/>
      <c r="B70" s="71"/>
      <c r="C70" s="57" t="s">
        <v>57</v>
      </c>
      <c r="D70" s="59">
        <v>22.45</v>
      </c>
      <c r="E70" s="59">
        <v>18.899999999999999</v>
      </c>
      <c r="F70" s="42">
        <v>-1</v>
      </c>
      <c r="G70" s="60">
        <v>40.35</v>
      </c>
    </row>
    <row r="71" spans="1:7" x14ac:dyDescent="0.25">
      <c r="A71" s="70"/>
      <c r="B71" s="71"/>
      <c r="C71" s="57" t="s">
        <v>122</v>
      </c>
      <c r="D71" s="42"/>
      <c r="E71" s="42"/>
      <c r="F71" s="42"/>
      <c r="G71" s="61">
        <v>57.35</v>
      </c>
    </row>
    <row r="73" spans="1:7" x14ac:dyDescent="0.25">
      <c r="B73" t="s">
        <v>142</v>
      </c>
      <c r="D73" t="s">
        <v>143</v>
      </c>
    </row>
  </sheetData>
  <mergeCells count="42">
    <mergeCell ref="A69:A71"/>
    <mergeCell ref="B66:B68"/>
    <mergeCell ref="B69:B71"/>
    <mergeCell ref="A59:A61"/>
    <mergeCell ref="B59:B61"/>
    <mergeCell ref="A62:A64"/>
    <mergeCell ref="B62:B64"/>
    <mergeCell ref="A65:G65"/>
    <mergeCell ref="A66:A68"/>
    <mergeCell ref="A56:A58"/>
    <mergeCell ref="B56:B58"/>
    <mergeCell ref="A40:A42"/>
    <mergeCell ref="B40:B42"/>
    <mergeCell ref="A43:A45"/>
    <mergeCell ref="B43:B45"/>
    <mergeCell ref="A49:A51"/>
    <mergeCell ref="B49:B51"/>
    <mergeCell ref="A46:A48"/>
    <mergeCell ref="B46:B48"/>
    <mergeCell ref="A52:G52"/>
    <mergeCell ref="A53:A55"/>
    <mergeCell ref="B53:B55"/>
    <mergeCell ref="A37:A39"/>
    <mergeCell ref="B37:B39"/>
    <mergeCell ref="A9:G9"/>
    <mergeCell ref="A21:G21"/>
    <mergeCell ref="A26:G26"/>
    <mergeCell ref="A27:A29"/>
    <mergeCell ref="B27:B29"/>
    <mergeCell ref="A30:A32"/>
    <mergeCell ref="B30:B32"/>
    <mergeCell ref="A33:G33"/>
    <mergeCell ref="A34:A36"/>
    <mergeCell ref="B34:B36"/>
    <mergeCell ref="A1:G1"/>
    <mergeCell ref="A5:G5"/>
    <mergeCell ref="A7:A8"/>
    <mergeCell ref="B7:C8"/>
    <mergeCell ref="D7:D8"/>
    <mergeCell ref="E7:E8"/>
    <mergeCell ref="F7:F8"/>
    <mergeCell ref="G7:G8"/>
  </mergeCells>
  <pageMargins left="0.7" right="0.7" top="0.75" bottom="0.75" header="0.3" footer="0.3"/>
  <pageSetup paperSize="9" scale="7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PreNovice B</vt:lpstr>
      <vt:lpstr>PreNovice A</vt:lpstr>
      <vt:lpstr>Adult</vt:lpstr>
      <vt:lpstr>Novice</vt:lpstr>
      <vt:lpstr>Junior</vt:lpstr>
      <vt:lpstr>Senior</vt:lpstr>
      <vt:lpstr>Итоговый протокол</vt:lpstr>
    </vt:vector>
  </TitlesOfParts>
  <Company>Johnson Controls,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bkebalm</dc:creator>
  <cp:lastModifiedBy>Марина Кебалова</cp:lastModifiedBy>
  <cp:lastPrinted>2018-03-19T11:53:40Z</cp:lastPrinted>
  <dcterms:created xsi:type="dcterms:W3CDTF">2016-01-17T16:35:16Z</dcterms:created>
  <dcterms:modified xsi:type="dcterms:W3CDTF">2018-03-25T21:38:35Z</dcterms:modified>
</cp:coreProperties>
</file>