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19\Март 19\"/>
    </mc:Choice>
  </mc:AlternateContent>
  <bookViews>
    <workbookView xWindow="0" yWindow="0" windowWidth="28800" windowHeight="11475" activeTab="6"/>
  </bookViews>
  <sheets>
    <sheet name="Pre-Novice B" sheetId="1" r:id="rId1"/>
    <sheet name="Pre-Novice A" sheetId="2" r:id="rId2"/>
    <sheet name="Novice" sheetId="3" r:id="rId3"/>
    <sheet name="Junior" sheetId="4" r:id="rId4"/>
    <sheet name="Senior" sheetId="5" r:id="rId5"/>
    <sheet name="Adult" sheetId="6" r:id="rId6"/>
    <sheet name="Итоговый протокол" sheetId="7" r:id="rId7"/>
    <sheet name="Судейская коллегия" sheetId="8" r:id="rId8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7" l="1"/>
  <c r="G29" i="7"/>
  <c r="G31" i="7" s="1"/>
  <c r="G28" i="7"/>
  <c r="G34" i="7"/>
  <c r="G37" i="7"/>
  <c r="G40" i="7"/>
  <c r="G43" i="7"/>
  <c r="G46" i="7"/>
  <c r="G49" i="7"/>
  <c r="G53" i="7"/>
  <c r="G56" i="7"/>
  <c r="G59" i="7"/>
  <c r="G62" i="7"/>
  <c r="G66" i="7"/>
  <c r="G69" i="7"/>
  <c r="G73" i="7"/>
  <c r="G72" i="7"/>
  <c r="G71" i="7"/>
  <c r="G65" i="7"/>
  <c r="G67" i="7"/>
  <c r="G68" i="7"/>
  <c r="G64" i="7"/>
  <c r="G52" i="7"/>
  <c r="G54" i="7"/>
  <c r="G55" i="7"/>
  <c r="G57" i="7"/>
  <c r="G58" i="7"/>
  <c r="G60" i="7"/>
  <c r="G61" i="7"/>
  <c r="G51" i="7"/>
  <c r="G27" i="7"/>
  <c r="G30" i="7"/>
  <c r="G33" i="7"/>
  <c r="G35" i="7"/>
  <c r="G36" i="7"/>
  <c r="G38" i="7"/>
  <c r="G39" i="7"/>
  <c r="G41" i="7"/>
  <c r="G42" i="7"/>
  <c r="G44" i="7"/>
  <c r="G45" i="7"/>
  <c r="G47" i="7"/>
  <c r="G48" i="7"/>
  <c r="G26" i="7"/>
  <c r="G21" i="7" l="1"/>
  <c r="G22" i="7"/>
  <c r="G23" i="7"/>
  <c r="G24" i="7"/>
  <c r="G20" i="7"/>
  <c r="G8" i="7"/>
  <c r="G9" i="7"/>
  <c r="G10" i="7"/>
  <c r="G11" i="7"/>
  <c r="G12" i="7"/>
  <c r="G13" i="7"/>
  <c r="G14" i="7"/>
  <c r="G15" i="7"/>
  <c r="G16" i="7"/>
  <c r="G17" i="7"/>
  <c r="G18" i="7"/>
  <c r="G7" i="7"/>
  <c r="AF39" i="3" l="1"/>
  <c r="BQ10" i="3"/>
  <c r="BP10" i="3"/>
  <c r="AO39" i="1" l="1"/>
  <c r="F39" i="6" l="1"/>
  <c r="E39" i="6"/>
  <c r="D39" i="6"/>
  <c r="C39" i="6"/>
  <c r="B39" i="6"/>
  <c r="F33" i="6"/>
  <c r="E33" i="6"/>
  <c r="D33" i="6"/>
  <c r="C33" i="6"/>
  <c r="B33" i="6"/>
  <c r="F16" i="6"/>
  <c r="E16" i="6"/>
  <c r="D16" i="6"/>
  <c r="C16" i="6"/>
  <c r="B16" i="6"/>
  <c r="F10" i="6"/>
  <c r="E10" i="6"/>
  <c r="D10" i="6"/>
  <c r="C10" i="6"/>
  <c r="B10" i="6"/>
  <c r="G10" i="6" s="1"/>
  <c r="O39" i="5"/>
  <c r="N39" i="5"/>
  <c r="M39" i="5"/>
  <c r="L39" i="5"/>
  <c r="K39" i="5"/>
  <c r="O33" i="5"/>
  <c r="N33" i="5"/>
  <c r="M33" i="5"/>
  <c r="L33" i="5"/>
  <c r="K33" i="5"/>
  <c r="O16" i="5"/>
  <c r="N16" i="5"/>
  <c r="M16" i="5"/>
  <c r="L16" i="5"/>
  <c r="K16" i="5"/>
  <c r="O10" i="5"/>
  <c r="N10" i="5"/>
  <c r="M10" i="5"/>
  <c r="L10" i="5"/>
  <c r="K10" i="5"/>
  <c r="F39" i="5"/>
  <c r="E39" i="5"/>
  <c r="D39" i="5"/>
  <c r="C39" i="5"/>
  <c r="B39" i="5"/>
  <c r="F33" i="5"/>
  <c r="E33" i="5"/>
  <c r="D33" i="5"/>
  <c r="C33" i="5"/>
  <c r="B33" i="5"/>
  <c r="F16" i="5"/>
  <c r="E16" i="5"/>
  <c r="D16" i="5"/>
  <c r="C16" i="5"/>
  <c r="B16" i="5"/>
  <c r="F10" i="5"/>
  <c r="E10" i="5"/>
  <c r="D10" i="5"/>
  <c r="C10" i="5"/>
  <c r="B10" i="5"/>
  <c r="G10" i="5" s="1"/>
  <c r="AG39" i="4"/>
  <c r="AF39" i="4"/>
  <c r="AE39" i="4"/>
  <c r="AD39" i="4"/>
  <c r="AC39" i="4"/>
  <c r="AG33" i="4"/>
  <c r="AF33" i="4"/>
  <c r="AE33" i="4"/>
  <c r="AD33" i="4"/>
  <c r="AC33" i="4"/>
  <c r="AG16" i="4"/>
  <c r="AF16" i="4"/>
  <c r="AE16" i="4"/>
  <c r="AD16" i="4"/>
  <c r="AC16" i="4"/>
  <c r="AG10" i="4"/>
  <c r="AF10" i="4"/>
  <c r="AE10" i="4"/>
  <c r="AD10" i="4"/>
  <c r="AC10" i="4"/>
  <c r="X39" i="4"/>
  <c r="W39" i="4"/>
  <c r="V39" i="4"/>
  <c r="U39" i="4"/>
  <c r="T39" i="4"/>
  <c r="X33" i="4"/>
  <c r="W33" i="4"/>
  <c r="V33" i="4"/>
  <c r="U33" i="4"/>
  <c r="T33" i="4"/>
  <c r="X16" i="4"/>
  <c r="W16" i="4"/>
  <c r="V16" i="4"/>
  <c r="U16" i="4"/>
  <c r="T16" i="4"/>
  <c r="X10" i="4"/>
  <c r="W10" i="4"/>
  <c r="V10" i="4"/>
  <c r="U10" i="4"/>
  <c r="T10" i="4"/>
  <c r="O39" i="4"/>
  <c r="N39" i="4"/>
  <c r="M39" i="4"/>
  <c r="L39" i="4"/>
  <c r="K39" i="4"/>
  <c r="O33" i="4"/>
  <c r="N33" i="4"/>
  <c r="M33" i="4"/>
  <c r="L33" i="4"/>
  <c r="K33" i="4"/>
  <c r="O16" i="4"/>
  <c r="N16" i="4"/>
  <c r="M16" i="4"/>
  <c r="L16" i="4"/>
  <c r="K16" i="4"/>
  <c r="O10" i="4"/>
  <c r="N10" i="4"/>
  <c r="M10" i="4"/>
  <c r="L10" i="4"/>
  <c r="K10" i="4"/>
  <c r="P10" i="4" s="1"/>
  <c r="F39" i="4"/>
  <c r="E39" i="4"/>
  <c r="D39" i="4"/>
  <c r="C39" i="4"/>
  <c r="B39" i="4"/>
  <c r="F33" i="4"/>
  <c r="E33" i="4"/>
  <c r="D33" i="4"/>
  <c r="C33" i="4"/>
  <c r="B33" i="4"/>
  <c r="F16" i="4"/>
  <c r="E16" i="4"/>
  <c r="D16" i="4"/>
  <c r="C16" i="4"/>
  <c r="B16" i="4"/>
  <c r="F10" i="4"/>
  <c r="E10" i="4"/>
  <c r="D10" i="4"/>
  <c r="C10" i="4"/>
  <c r="B10" i="4"/>
  <c r="BQ39" i="3"/>
  <c r="BP39" i="3"/>
  <c r="BO39" i="3"/>
  <c r="BN39" i="3"/>
  <c r="BM39" i="3"/>
  <c r="BQ33" i="3"/>
  <c r="BP33" i="3"/>
  <c r="BO33" i="3"/>
  <c r="BN33" i="3"/>
  <c r="BM33" i="3"/>
  <c r="BQ16" i="3"/>
  <c r="BP16" i="3"/>
  <c r="BO16" i="3"/>
  <c r="BN16" i="3"/>
  <c r="BM16" i="3"/>
  <c r="BO10" i="3"/>
  <c r="BN10" i="3"/>
  <c r="BM10" i="3"/>
  <c r="BH39" i="3"/>
  <c r="BG39" i="3"/>
  <c r="BF39" i="3"/>
  <c r="BE39" i="3"/>
  <c r="BD39" i="3"/>
  <c r="BH33" i="3"/>
  <c r="BG33" i="3"/>
  <c r="BF33" i="3"/>
  <c r="BE33" i="3"/>
  <c r="BD33" i="3"/>
  <c r="BH16" i="3"/>
  <c r="BG16" i="3"/>
  <c r="BF16" i="3"/>
  <c r="BE16" i="3"/>
  <c r="BD16" i="3"/>
  <c r="BH10" i="3"/>
  <c r="BG10" i="3"/>
  <c r="BF10" i="3"/>
  <c r="BE10" i="3"/>
  <c r="BD10" i="3"/>
  <c r="BI10" i="3" s="1"/>
  <c r="AY39" i="3"/>
  <c r="AX39" i="3"/>
  <c r="AW39" i="3"/>
  <c r="AV39" i="3"/>
  <c r="AU39" i="3"/>
  <c r="AY33" i="3"/>
  <c r="AX33" i="3"/>
  <c r="AW33" i="3"/>
  <c r="AV33" i="3"/>
  <c r="AU33" i="3"/>
  <c r="AY16" i="3"/>
  <c r="AX16" i="3"/>
  <c r="AW16" i="3"/>
  <c r="AV16" i="3"/>
  <c r="AU16" i="3"/>
  <c r="AY10" i="3"/>
  <c r="AX10" i="3"/>
  <c r="AW10" i="3"/>
  <c r="AV10" i="3"/>
  <c r="AU10" i="3"/>
  <c r="AP39" i="3"/>
  <c r="AO39" i="3"/>
  <c r="AN39" i="3"/>
  <c r="AM39" i="3"/>
  <c r="AL39" i="3"/>
  <c r="AP33" i="3"/>
  <c r="AO33" i="3"/>
  <c r="AN33" i="3"/>
  <c r="AM33" i="3"/>
  <c r="AL33" i="3"/>
  <c r="AP16" i="3"/>
  <c r="AO16" i="3"/>
  <c r="AN16" i="3"/>
  <c r="AM16" i="3"/>
  <c r="AL16" i="3"/>
  <c r="AP10" i="3"/>
  <c r="AO10" i="3"/>
  <c r="AN10" i="3"/>
  <c r="AM10" i="3"/>
  <c r="AL10" i="3"/>
  <c r="AG39" i="3"/>
  <c r="AE39" i="3"/>
  <c r="AD39" i="3"/>
  <c r="AC39" i="3"/>
  <c r="AG33" i="3"/>
  <c r="AF33" i="3"/>
  <c r="AE33" i="3"/>
  <c r="AD33" i="3"/>
  <c r="AC33" i="3"/>
  <c r="AG16" i="3"/>
  <c r="AF16" i="3"/>
  <c r="AE16" i="3"/>
  <c r="AD16" i="3"/>
  <c r="AC16" i="3"/>
  <c r="AG10" i="3"/>
  <c r="AF10" i="3"/>
  <c r="AE10" i="3"/>
  <c r="AD10" i="3"/>
  <c r="AC10" i="3"/>
  <c r="X39" i="3"/>
  <c r="W39" i="3"/>
  <c r="V39" i="3"/>
  <c r="U39" i="3"/>
  <c r="T39" i="3"/>
  <c r="X33" i="3"/>
  <c r="W33" i="3"/>
  <c r="V33" i="3"/>
  <c r="U33" i="3"/>
  <c r="T33" i="3"/>
  <c r="X16" i="3"/>
  <c r="W16" i="3"/>
  <c r="V16" i="3"/>
  <c r="U16" i="3"/>
  <c r="T16" i="3"/>
  <c r="X10" i="3"/>
  <c r="W10" i="3"/>
  <c r="V10" i="3"/>
  <c r="U10" i="3"/>
  <c r="T10" i="3"/>
  <c r="O39" i="3"/>
  <c r="N39" i="3"/>
  <c r="M39" i="3"/>
  <c r="L39" i="3"/>
  <c r="K39" i="3"/>
  <c r="O33" i="3"/>
  <c r="N33" i="3"/>
  <c r="M33" i="3"/>
  <c r="L33" i="3"/>
  <c r="K33" i="3"/>
  <c r="O16" i="3"/>
  <c r="N16" i="3"/>
  <c r="M16" i="3"/>
  <c r="L16" i="3"/>
  <c r="K16" i="3"/>
  <c r="O10" i="3"/>
  <c r="N10" i="3"/>
  <c r="M10" i="3"/>
  <c r="L10" i="3"/>
  <c r="K10" i="3"/>
  <c r="F39" i="3"/>
  <c r="E39" i="3"/>
  <c r="D39" i="3"/>
  <c r="C39" i="3"/>
  <c r="B39" i="3"/>
  <c r="F33" i="3"/>
  <c r="E33" i="3"/>
  <c r="D33" i="3"/>
  <c r="C33" i="3"/>
  <c r="B33" i="3"/>
  <c r="F16" i="3"/>
  <c r="E16" i="3"/>
  <c r="D16" i="3"/>
  <c r="C16" i="3"/>
  <c r="B16" i="3"/>
  <c r="F10" i="3"/>
  <c r="E10" i="3"/>
  <c r="D10" i="3"/>
  <c r="C10" i="3"/>
  <c r="B10" i="3"/>
  <c r="X18" i="2"/>
  <c r="W18" i="2"/>
  <c r="V18" i="2"/>
  <c r="U18" i="2"/>
  <c r="T18" i="2"/>
  <c r="X12" i="2"/>
  <c r="W12" i="2"/>
  <c r="V12" i="2"/>
  <c r="U12" i="2"/>
  <c r="T12" i="2"/>
  <c r="O45" i="2"/>
  <c r="N45" i="2"/>
  <c r="M45" i="2"/>
  <c r="L45" i="2"/>
  <c r="K45" i="2"/>
  <c r="O39" i="2"/>
  <c r="N39" i="2"/>
  <c r="M39" i="2"/>
  <c r="L39" i="2"/>
  <c r="K39" i="2"/>
  <c r="O18" i="2"/>
  <c r="N18" i="2"/>
  <c r="M18" i="2"/>
  <c r="L18" i="2"/>
  <c r="K18" i="2"/>
  <c r="P18" i="2" s="1"/>
  <c r="O12" i="2"/>
  <c r="N12" i="2"/>
  <c r="M12" i="2"/>
  <c r="L12" i="2"/>
  <c r="K12" i="2"/>
  <c r="F45" i="2"/>
  <c r="E45" i="2"/>
  <c r="D45" i="2"/>
  <c r="C45" i="2"/>
  <c r="B45" i="2"/>
  <c r="F39" i="2"/>
  <c r="E39" i="2"/>
  <c r="D39" i="2"/>
  <c r="C39" i="2"/>
  <c r="B39" i="2"/>
  <c r="F18" i="2"/>
  <c r="E18" i="2"/>
  <c r="D18" i="2"/>
  <c r="C18" i="2"/>
  <c r="B18" i="2"/>
  <c r="F12" i="2"/>
  <c r="E12" i="2"/>
  <c r="D12" i="2"/>
  <c r="C12" i="2"/>
  <c r="B12" i="2"/>
  <c r="AY45" i="1"/>
  <c r="AX45" i="1"/>
  <c r="AW45" i="1"/>
  <c r="AV45" i="1"/>
  <c r="AU45" i="1"/>
  <c r="AY39" i="1"/>
  <c r="AX39" i="1"/>
  <c r="AW39" i="1"/>
  <c r="AV39" i="1"/>
  <c r="AU39" i="1"/>
  <c r="AY18" i="1"/>
  <c r="AX18" i="1"/>
  <c r="AW18" i="1"/>
  <c r="AV18" i="1"/>
  <c r="AU18" i="1"/>
  <c r="AY12" i="1"/>
  <c r="AX12" i="1"/>
  <c r="AW12" i="1"/>
  <c r="AV12" i="1"/>
  <c r="AU12" i="1"/>
  <c r="AP45" i="1"/>
  <c r="AO45" i="1"/>
  <c r="AN45" i="1"/>
  <c r="AM45" i="1"/>
  <c r="AL45" i="1"/>
  <c r="AP39" i="1"/>
  <c r="AN39" i="1"/>
  <c r="AM39" i="1"/>
  <c r="AL39" i="1"/>
  <c r="AP18" i="1"/>
  <c r="AO18" i="1"/>
  <c r="AN18" i="1"/>
  <c r="AM18" i="1"/>
  <c r="AL18" i="1"/>
  <c r="AP12" i="1"/>
  <c r="AO12" i="1"/>
  <c r="AN12" i="1"/>
  <c r="AM12" i="1"/>
  <c r="AL12" i="1"/>
  <c r="AG45" i="1"/>
  <c r="AF45" i="1"/>
  <c r="AE45" i="1"/>
  <c r="AD45" i="1"/>
  <c r="AC45" i="1"/>
  <c r="AG39" i="1"/>
  <c r="AF39" i="1"/>
  <c r="AE39" i="1"/>
  <c r="AD39" i="1"/>
  <c r="AC39" i="1"/>
  <c r="AG18" i="1"/>
  <c r="AF18" i="1"/>
  <c r="AE18" i="1"/>
  <c r="AD18" i="1"/>
  <c r="AC18" i="1"/>
  <c r="AG12" i="1"/>
  <c r="AF12" i="1"/>
  <c r="AE12" i="1"/>
  <c r="AD12" i="1"/>
  <c r="AC12" i="1"/>
  <c r="X45" i="1"/>
  <c r="W45" i="1"/>
  <c r="V45" i="1"/>
  <c r="U45" i="1"/>
  <c r="T45" i="1"/>
  <c r="X39" i="1"/>
  <c r="W39" i="1"/>
  <c r="V39" i="1"/>
  <c r="U39" i="1"/>
  <c r="T39" i="1"/>
  <c r="X18" i="1"/>
  <c r="W18" i="1"/>
  <c r="V18" i="1"/>
  <c r="U18" i="1"/>
  <c r="T18" i="1"/>
  <c r="X12" i="1"/>
  <c r="W12" i="1"/>
  <c r="V12" i="1"/>
  <c r="U12" i="1"/>
  <c r="T12" i="1"/>
  <c r="O45" i="1"/>
  <c r="N45" i="1"/>
  <c r="M45" i="1"/>
  <c r="L45" i="1"/>
  <c r="K45" i="1"/>
  <c r="O39" i="1"/>
  <c r="N39" i="1"/>
  <c r="M39" i="1"/>
  <c r="L39" i="1"/>
  <c r="K39" i="1"/>
  <c r="O18" i="1"/>
  <c r="N18" i="1"/>
  <c r="M18" i="1"/>
  <c r="L18" i="1"/>
  <c r="K18" i="1"/>
  <c r="O12" i="1"/>
  <c r="N12" i="1"/>
  <c r="M12" i="1"/>
  <c r="L12" i="1"/>
  <c r="K12" i="1"/>
  <c r="F45" i="1"/>
  <c r="E45" i="1"/>
  <c r="D45" i="1"/>
  <c r="C45" i="1"/>
  <c r="B45" i="1"/>
  <c r="F39" i="1"/>
  <c r="E39" i="1"/>
  <c r="D39" i="1"/>
  <c r="C39" i="1"/>
  <c r="B39" i="1"/>
  <c r="F18" i="1"/>
  <c r="E18" i="1"/>
  <c r="D18" i="1"/>
  <c r="C18" i="1"/>
  <c r="B18" i="1"/>
  <c r="F12" i="1"/>
  <c r="E12" i="1"/>
  <c r="D12" i="1"/>
  <c r="C12" i="1"/>
  <c r="B12" i="1"/>
  <c r="P33" i="5" l="1"/>
  <c r="P39" i="5"/>
  <c r="G39" i="5"/>
  <c r="G33" i="5"/>
  <c r="P39" i="4"/>
  <c r="P33" i="4"/>
  <c r="Y39" i="4"/>
  <c r="Y33" i="4"/>
  <c r="G33" i="4"/>
  <c r="G39" i="4"/>
  <c r="AH39" i="4"/>
  <c r="AH33" i="4"/>
  <c r="G39" i="6"/>
  <c r="G33" i="6"/>
  <c r="AQ39" i="3"/>
  <c r="AQ33" i="3"/>
  <c r="BI33" i="3"/>
  <c r="BI39" i="3"/>
  <c r="AZ39" i="3"/>
  <c r="AZ33" i="3"/>
  <c r="AH33" i="3"/>
  <c r="AH39" i="3"/>
  <c r="P39" i="3"/>
  <c r="P33" i="3"/>
  <c r="BR39" i="3"/>
  <c r="BR33" i="3"/>
  <c r="Y39" i="3"/>
  <c r="Y33" i="3"/>
  <c r="G16" i="6"/>
  <c r="G18" i="6" s="1"/>
  <c r="P10" i="5"/>
  <c r="P16" i="5"/>
  <c r="G16" i="5"/>
  <c r="G18" i="5" s="1"/>
  <c r="AH16" i="4"/>
  <c r="AH10" i="4"/>
  <c r="Y16" i="4"/>
  <c r="Y10" i="4"/>
  <c r="P16" i="4"/>
  <c r="P18" i="4" s="1"/>
  <c r="G16" i="4"/>
  <c r="G10" i="4"/>
  <c r="BR10" i="3"/>
  <c r="BR16" i="3"/>
  <c r="BI16" i="3"/>
  <c r="BI18" i="3" s="1"/>
  <c r="AZ16" i="3"/>
  <c r="AZ10" i="3"/>
  <c r="AQ10" i="3"/>
  <c r="AQ16" i="3"/>
  <c r="AH10" i="3"/>
  <c r="AH16" i="3"/>
  <c r="Y16" i="3"/>
  <c r="Y10" i="3"/>
  <c r="P10" i="3"/>
  <c r="P16" i="3"/>
  <c r="P45" i="2"/>
  <c r="P39" i="2"/>
  <c r="Y18" i="2"/>
  <c r="Y12" i="2"/>
  <c r="P12" i="2"/>
  <c r="P20" i="2" s="1"/>
  <c r="P39" i="1"/>
  <c r="AZ12" i="1"/>
  <c r="AQ12" i="1"/>
  <c r="AH12" i="1"/>
  <c r="Y12" i="1"/>
  <c r="P18" i="1"/>
  <c r="G39" i="3"/>
  <c r="G33" i="3"/>
  <c r="G10" i="3"/>
  <c r="G16" i="3"/>
  <c r="G45" i="2"/>
  <c r="G39" i="2"/>
  <c r="G18" i="2"/>
  <c r="G12" i="2"/>
  <c r="Y18" i="1"/>
  <c r="AH18" i="1"/>
  <c r="AQ18" i="1"/>
  <c r="AZ18" i="1"/>
  <c r="P12" i="1"/>
  <c r="P45" i="1"/>
  <c r="Y39" i="1"/>
  <c r="Y45" i="1"/>
  <c r="AH39" i="1"/>
  <c r="AH45" i="1"/>
  <c r="AQ39" i="1"/>
  <c r="AQ45" i="1"/>
  <c r="AZ39" i="1"/>
  <c r="AZ45" i="1"/>
  <c r="G45" i="1"/>
  <c r="G39" i="1"/>
  <c r="G18" i="1"/>
  <c r="G12" i="1"/>
  <c r="P41" i="5" l="1"/>
  <c r="G41" i="5"/>
  <c r="G42" i="5" s="1"/>
  <c r="P41" i="4"/>
  <c r="P42" i="4" s="1"/>
  <c r="Y41" i="4"/>
  <c r="G41" i="4"/>
  <c r="AH41" i="4"/>
  <c r="G41" i="6"/>
  <c r="G42" i="6" s="1"/>
  <c r="AQ41" i="3"/>
  <c r="BI41" i="3"/>
  <c r="BI42" i="3" s="1"/>
  <c r="AZ41" i="3"/>
  <c r="AH41" i="3"/>
  <c r="P41" i="3"/>
  <c r="BR41" i="3"/>
  <c r="Y41" i="3"/>
  <c r="P18" i="5"/>
  <c r="AH18" i="4"/>
  <c r="Y18" i="4"/>
  <c r="G18" i="4"/>
  <c r="BR18" i="3"/>
  <c r="AZ18" i="3"/>
  <c r="AQ18" i="3"/>
  <c r="AH18" i="3"/>
  <c r="Y18" i="3"/>
  <c r="P18" i="3"/>
  <c r="P47" i="2"/>
  <c r="Y20" i="2"/>
  <c r="AZ47" i="1"/>
  <c r="AH47" i="1"/>
  <c r="P47" i="1"/>
  <c r="AZ20" i="1"/>
  <c r="AQ20" i="1"/>
  <c r="AH20" i="1"/>
  <c r="Y20" i="1"/>
  <c r="P20" i="1"/>
  <c r="G41" i="3"/>
  <c r="G18" i="3"/>
  <c r="G47" i="2"/>
  <c r="G20" i="2"/>
  <c r="AQ47" i="1"/>
  <c r="Y47" i="1"/>
  <c r="G47" i="1"/>
  <c r="G20" i="1"/>
  <c r="P42" i="5" l="1"/>
  <c r="Y42" i="4"/>
  <c r="G42" i="4"/>
  <c r="AH42" i="4"/>
  <c r="AQ42" i="3"/>
  <c r="AZ42" i="3"/>
  <c r="AH42" i="3"/>
  <c r="P42" i="3"/>
  <c r="BR42" i="3"/>
  <c r="Y42" i="3"/>
  <c r="G42" i="3"/>
</calcChain>
</file>

<file path=xl/sharedStrings.xml><?xml version="1.0" encoding="utf-8"?>
<sst xmlns="http://schemas.openxmlformats.org/spreadsheetml/2006/main" count="1417" uniqueCount="172">
  <si>
    <t>ПРОИЗВОЛЬНАЯ ПРОГРАММА</t>
  </si>
  <si>
    <t>Стартовый № 3</t>
  </si>
  <si>
    <t xml:space="preserve">1я оценка: Техника исполнения </t>
  </si>
  <si>
    <t>Судья 1</t>
  </si>
  <si>
    <t>Судья 2</t>
  </si>
  <si>
    <t>Судья 3</t>
  </si>
  <si>
    <t>Судья 4</t>
  </si>
  <si>
    <t>Судья 5</t>
  </si>
  <si>
    <t>Среднее</t>
  </si>
  <si>
    <t>Использование льда и пространства, организация построений команды</t>
  </si>
  <si>
    <t>Качество исполнения различных движений, включая четкость и точность положения тела</t>
  </si>
  <si>
    <t>Качество движения в группах и взаимосвязь отдельных фигуристов и групп между собой</t>
  </si>
  <si>
    <t>Исполнение технических элементов: качество, разнообразие и уровень сложности технических элементов в контексте темы программы</t>
  </si>
  <si>
    <t>Уровень скольжения и реберность</t>
  </si>
  <si>
    <t>ИТОГО за Технику исполнения</t>
  </si>
  <si>
    <t xml:space="preserve">2я оценка: Артистизм исполнения </t>
  </si>
  <si>
    <t>Презентация (подача себя) фигуристами, яркость и общее впечатление от программы в целом</t>
  </si>
  <si>
    <t>Создание образа, включая хореографию и ее исполнение. Использование декораций не обязательно, но если они используются то они  должны усиливать восприятие программы, а не выпадать из ее смысла</t>
  </si>
  <si>
    <t>Театральность программы</t>
  </si>
  <si>
    <t>Оригинальность и креативность программы в целом и доступность ее для понимания зрителями</t>
  </si>
  <si>
    <t>ИТОГО за Артистизм</t>
  </si>
  <si>
    <t>ШТАФЫ</t>
  </si>
  <si>
    <t>Итогова оценка за Произвольную программу</t>
  </si>
  <si>
    <t>МЕСТО</t>
  </si>
  <si>
    <t>Стартовый № 7</t>
  </si>
  <si>
    <t>Спортивный балет «ART&amp;ICE» г. Видное</t>
  </si>
  <si>
    <t>Часовая мастерская</t>
  </si>
  <si>
    <t>Стартовый № 1</t>
  </si>
  <si>
    <t>Команда Pre-Novice B</t>
  </si>
  <si>
    <t>Детский ледовый театр «ГОЛДЕН АЙС» г. Москва</t>
  </si>
  <si>
    <t>Телефоны</t>
  </si>
  <si>
    <t>Стартовый №2</t>
  </si>
  <si>
    <t>Детский театр на льду «КОНЁК ГОРБУНОК» г. Москва</t>
  </si>
  <si>
    <t>Show Time</t>
  </si>
  <si>
    <t>Театр на льду «АЛЕКО» г. Москва</t>
  </si>
  <si>
    <t>Танцомания</t>
  </si>
  <si>
    <t>Детский театр на льду «МАСКА» г. Санкт-Петербург</t>
  </si>
  <si>
    <t>История о краденом экспонате</t>
  </si>
  <si>
    <t>Балет на льду «ICE CRYSTAL» г. Москва</t>
  </si>
  <si>
    <t>Алладин</t>
  </si>
  <si>
    <t>Танцевальный коллектив на льду «ТОМИЛИНО» г.о. Люберцы</t>
  </si>
  <si>
    <t>Лесные ведьмочки</t>
  </si>
  <si>
    <t>Студия танца на льду «АЛЕКС» г. Ступино</t>
  </si>
  <si>
    <t>Избушка Ау-ка</t>
  </si>
  <si>
    <t>Студия танца на льду «АЛЕКС» г. Озёры</t>
  </si>
  <si>
    <t>Умка нашел друга</t>
  </si>
  <si>
    <t>Детский театр на льду «ЗАЗЕРКАЛЬЕ» г. Санкт-Петербург</t>
  </si>
  <si>
    <t>Выбор племени</t>
  </si>
  <si>
    <t>Студия танца на льду «АЛЕКС» г. Москва</t>
  </si>
  <si>
    <t>Время обнимашек!</t>
  </si>
  <si>
    <t>Танцевальный коллектив «БОЛЕРО» МБУ КСДЮСШОР «Зоркий» г.о. Красногорск</t>
  </si>
  <si>
    <t>Цирковое представление</t>
  </si>
  <si>
    <t>Ансамбль ледового танца «КАСКАД» г. Москва</t>
  </si>
  <si>
    <t>Сладкоежки</t>
  </si>
  <si>
    <t>Команда Pre-Novice A</t>
  </si>
  <si>
    <t>КомандаPre-Novice A</t>
  </si>
  <si>
    <t>Ох уж, этот кариес!</t>
  </si>
  <si>
    <t>Однажды в курятнике</t>
  </si>
  <si>
    <t>Театр на льду «АМАС» г. Москва</t>
  </si>
  <si>
    <t>От винта!</t>
  </si>
  <si>
    <t>Не будите во мне зверя!</t>
  </si>
  <si>
    <t>Стартовый № 2</t>
  </si>
  <si>
    <t>Стартовый № 4</t>
  </si>
  <si>
    <t>Стартовый № 5</t>
  </si>
  <si>
    <t>ХОРЕОГРАФИЧЕСКОЕ УПРАЖНЕНИЕ</t>
  </si>
  <si>
    <r>
      <t xml:space="preserve">Тема: </t>
    </r>
    <r>
      <rPr>
        <b/>
        <sz val="12"/>
        <color theme="1"/>
        <rFont val="Arial"/>
        <family val="2"/>
        <charset val="204"/>
      </rPr>
      <t>Танцы разных культур</t>
    </r>
    <r>
      <rPr>
        <sz val="12"/>
        <color theme="1"/>
        <rFont val="Arial"/>
        <family val="2"/>
      </rPr>
      <t xml:space="preserve">. Хор. процесс: </t>
    </r>
    <r>
      <rPr>
        <b/>
        <sz val="12"/>
        <color theme="1"/>
        <rFont val="Arial"/>
        <family val="2"/>
        <charset val="204"/>
      </rPr>
      <t>Зеркало</t>
    </r>
    <r>
      <rPr>
        <sz val="12"/>
        <color theme="1"/>
        <rFont val="Arial"/>
        <family val="2"/>
      </rPr>
      <t xml:space="preserve">. Жесты: </t>
    </r>
    <r>
      <rPr>
        <b/>
        <sz val="12"/>
        <color theme="1"/>
        <rFont val="Arial"/>
        <family val="2"/>
        <charset val="204"/>
      </rPr>
      <t>Прекусссионный, ударный</t>
    </r>
    <r>
      <rPr>
        <sz val="12"/>
        <color theme="1"/>
        <rFont val="Arial"/>
        <family val="2"/>
      </rPr>
      <t>.</t>
    </r>
  </si>
  <si>
    <t>Команда Novice</t>
  </si>
  <si>
    <t>1я оценка: Хореография</t>
  </si>
  <si>
    <t>Среднее*</t>
  </si>
  <si>
    <t>Раскрытие заданной темы</t>
  </si>
  <si>
    <t>Владение и использование заданного хореографического процесса</t>
  </si>
  <si>
    <t>Владение и использование заданного обязательного типа движения</t>
  </si>
  <si>
    <t>Соответствие и гармоничное сочетание трех вышеуказанных обязательных элементов друг другу</t>
  </si>
  <si>
    <t>ИТОГО за Хореографию</t>
  </si>
  <si>
    <t>2я оценка: Техника</t>
  </si>
  <si>
    <t>Качество скольжения и реберность</t>
  </si>
  <si>
    <t>Скорость катания, разнообразие и амплитуда шагов и поворотов, оборотность и качество прыжков, вращений и осанка/положение в пространстве;</t>
  </si>
  <si>
    <t>Качество исполнения жестов/движений: точность и четкость поз и положений тела в пространстве;</t>
  </si>
  <si>
    <t>Сочетание трех вышеуказанных критериев выбранной музыке и заданной теме</t>
  </si>
  <si>
    <t>ИТОГО за Технику</t>
  </si>
  <si>
    <t>Итогова оценка за Хореографическое упражнение</t>
  </si>
  <si>
    <t>* К результатам хореографического упражнения применяется коэффициент 0.5</t>
  </si>
  <si>
    <t xml:space="preserve">Стартовый № </t>
  </si>
  <si>
    <t>ОБЩИЙ БАЛЛ</t>
  </si>
  <si>
    <t>Мумия</t>
  </si>
  <si>
    <t>Элегия</t>
  </si>
  <si>
    <t>Танцевальный коллектив «МЕДВЕДКОВО» г. Москва</t>
  </si>
  <si>
    <t>Персиковый сад</t>
  </si>
  <si>
    <t>В поисках…</t>
  </si>
  <si>
    <t>Спортивный балет «ART&amp;ICE» клуб «Арктика» г. Видное</t>
  </si>
  <si>
    <t>Не по сюжету</t>
  </si>
  <si>
    <t>Мы – Люди</t>
  </si>
  <si>
    <t>Мечтать – поверить и найди – свою звезду к Кумиру на пути</t>
  </si>
  <si>
    <t>Письмо из Хогвартса</t>
  </si>
  <si>
    <t>Команда Junior</t>
  </si>
  <si>
    <t>Акела промахнулся</t>
  </si>
  <si>
    <t>Стартовый № 6</t>
  </si>
  <si>
    <t>Стартовый № 8</t>
  </si>
  <si>
    <t>Танцуй в ответ</t>
  </si>
  <si>
    <t>Балет на льду «ICE CRYSTAL»</t>
  </si>
  <si>
    <t>Никогда не опуская прекрасных два крыла</t>
  </si>
  <si>
    <t>Индийский танец</t>
  </si>
  <si>
    <t>Команда Senior</t>
  </si>
  <si>
    <t>На странных берегах</t>
  </si>
  <si>
    <t>Невозможное возможно</t>
  </si>
  <si>
    <t>Команда Adult</t>
  </si>
  <si>
    <t>Ансамбль на льду «ВОЗРОЖДЕНИЕ» г. Москва</t>
  </si>
  <si>
    <t>Вальс «Летучая мышь»</t>
  </si>
  <si>
    <t xml:space="preserve">г. Москва, ЛК «Южный Лед»                                                                                       </t>
  </si>
  <si>
    <t>ИТОГОВЫЙ ПРОТОКОЛ</t>
  </si>
  <si>
    <t>Место</t>
  </si>
  <si>
    <t>Наименование коллектива/Название композиции</t>
  </si>
  <si>
    <t xml:space="preserve">Техника </t>
  </si>
  <si>
    <t>Артистизм</t>
  </si>
  <si>
    <t>Штрафы</t>
  </si>
  <si>
    <t>ИТОГО</t>
  </si>
  <si>
    <t>Открытые соревнования среди танцевальных коллективов на льду</t>
  </si>
  <si>
    <t>Категория Pre-Novice B</t>
  </si>
  <si>
    <t>ПП</t>
  </si>
  <si>
    <t>Категория Pre-Novice А</t>
  </si>
  <si>
    <t>Категория Novice</t>
  </si>
  <si>
    <t>ХУ</t>
  </si>
  <si>
    <t>Итог</t>
  </si>
  <si>
    <t>Категория Junior</t>
  </si>
  <si>
    <t>Категория Senior</t>
  </si>
  <si>
    <t>Стартовый № 12</t>
  </si>
  <si>
    <t>Стартовый № 11</t>
  </si>
  <si>
    <t>Стартовый № 10</t>
  </si>
  <si>
    <t>Стартовый № 9</t>
  </si>
  <si>
    <t>17 марта 2019 г.</t>
  </si>
  <si>
    <r>
      <t xml:space="preserve">Театр на льду «АЛЕКО» г. Москва
</t>
    </r>
    <r>
      <rPr>
        <b/>
        <sz val="11"/>
        <color theme="1"/>
        <rFont val="Calibri"/>
        <family val="2"/>
        <charset val="204"/>
        <scheme val="minor"/>
      </rPr>
      <t>Танцомания</t>
    </r>
  </si>
  <si>
    <r>
      <t xml:space="preserve">Детский театр на льду «КОНЁК ГОРБУНОК» г. Москва
</t>
    </r>
    <r>
      <rPr>
        <b/>
        <sz val="11"/>
        <color theme="1"/>
        <rFont val="Calibri"/>
        <family val="2"/>
        <charset val="204"/>
        <scheme val="minor"/>
      </rPr>
      <t>Show Time</t>
    </r>
  </si>
  <si>
    <r>
      <t xml:space="preserve">Спортивный балет «ART&amp;ICE» г. Видное
</t>
    </r>
    <r>
      <rPr>
        <b/>
        <sz val="11"/>
        <color theme="1"/>
        <rFont val="Calibri"/>
        <family val="2"/>
        <charset val="204"/>
        <scheme val="minor"/>
      </rPr>
      <t>Часовая мастерская</t>
    </r>
  </si>
  <si>
    <r>
      <t xml:space="preserve">Детский театр на льду «МАСКА» г. Санкт-Петербург
</t>
    </r>
    <r>
      <rPr>
        <b/>
        <sz val="11"/>
        <color theme="1"/>
        <rFont val="Calibri"/>
        <family val="2"/>
        <charset val="204"/>
        <scheme val="minor"/>
      </rPr>
      <t>История о краденом экспонате</t>
    </r>
  </si>
  <si>
    <r>
      <t xml:space="preserve">Танцевальный коллектив «БОЛЕРО» МБУ КСДЮСШОР
«Зоркий» г.о. Красногорск </t>
    </r>
    <r>
      <rPr>
        <b/>
        <sz val="11"/>
        <color theme="1"/>
        <rFont val="Calibri"/>
        <family val="2"/>
        <charset val="204"/>
        <scheme val="minor"/>
      </rPr>
      <t>Цирковое представление</t>
    </r>
  </si>
  <si>
    <r>
      <t xml:space="preserve">Танцевальный коллектив на льду «ТОМИЛИНО» г.о.
Люберцы </t>
    </r>
    <r>
      <rPr>
        <b/>
        <sz val="11"/>
        <color theme="1"/>
        <rFont val="Calibri"/>
        <family val="2"/>
        <charset val="204"/>
        <scheme val="minor"/>
      </rPr>
      <t>Лесные ведьмочки</t>
    </r>
  </si>
  <si>
    <r>
      <t xml:space="preserve">Детский театр на льду «ЗАЗЕРКАЛЬЕ» г. Санкт-Петербург
</t>
    </r>
    <r>
      <rPr>
        <b/>
        <sz val="11"/>
        <color theme="1"/>
        <rFont val="Calibri"/>
        <family val="2"/>
        <charset val="204"/>
        <scheme val="minor"/>
      </rPr>
      <t>Выбор племени</t>
    </r>
  </si>
  <si>
    <r>
      <t xml:space="preserve">Студия танца на льду «АЛЕКС» г. Ступино
</t>
    </r>
    <r>
      <rPr>
        <b/>
        <sz val="11"/>
        <color theme="1"/>
        <rFont val="Calibri"/>
        <family val="2"/>
        <charset val="204"/>
        <scheme val="minor"/>
      </rPr>
      <t>Избушка Ау-ка</t>
    </r>
  </si>
  <si>
    <r>
      <t xml:space="preserve">Балет на льду «ICE CRYSTAL» г. Москва
</t>
    </r>
    <r>
      <rPr>
        <b/>
        <sz val="11"/>
        <color theme="1"/>
        <rFont val="Calibri"/>
        <family val="2"/>
        <charset val="204"/>
        <scheme val="minor"/>
      </rPr>
      <t>Алладин</t>
    </r>
  </si>
  <si>
    <r>
      <t xml:space="preserve">Студия танца на льду «АЛЕКС» г. Москва
</t>
    </r>
    <r>
      <rPr>
        <b/>
        <sz val="11"/>
        <color theme="1"/>
        <rFont val="Calibri"/>
        <family val="2"/>
        <charset val="204"/>
        <scheme val="minor"/>
      </rPr>
      <t>Время обнимашек!</t>
    </r>
  </si>
  <si>
    <r>
      <t xml:space="preserve">Детский ледовый театр «ГОЛДЕН АЙС» г. Москва
</t>
    </r>
    <r>
      <rPr>
        <b/>
        <sz val="11"/>
        <color theme="1"/>
        <rFont val="Calibri"/>
        <family val="2"/>
        <charset val="204"/>
        <scheme val="minor"/>
      </rPr>
      <t>Телефоны</t>
    </r>
  </si>
  <si>
    <r>
      <t xml:space="preserve">Студия танца на льду «АЛЕКС» г. Озёры
</t>
    </r>
    <r>
      <rPr>
        <b/>
        <sz val="11"/>
        <color theme="1"/>
        <rFont val="Calibri"/>
        <family val="2"/>
        <charset val="204"/>
        <scheme val="minor"/>
      </rPr>
      <t>Умка нашел друга</t>
    </r>
  </si>
  <si>
    <r>
      <t xml:space="preserve">Детский театр на льду «МАСКА» г. Санкт-Петербург
</t>
    </r>
    <r>
      <rPr>
        <b/>
        <sz val="11"/>
        <color theme="1"/>
        <rFont val="Calibri"/>
        <family val="2"/>
        <charset val="204"/>
        <scheme val="minor"/>
      </rPr>
      <t>Ох уж, этот кариес!</t>
    </r>
  </si>
  <si>
    <r>
      <t xml:space="preserve">Театр на льду «АМАС» г. Москва
</t>
    </r>
    <r>
      <rPr>
        <b/>
        <sz val="11"/>
        <color theme="1"/>
        <rFont val="Calibri"/>
        <family val="2"/>
        <charset val="204"/>
        <scheme val="minor"/>
      </rPr>
      <t>От винта!</t>
    </r>
  </si>
  <si>
    <r>
      <t xml:space="preserve">Студия танца на льду «АЛЕКС» г. Москва
</t>
    </r>
    <r>
      <rPr>
        <b/>
        <sz val="11"/>
        <color theme="1"/>
        <rFont val="Calibri"/>
        <family val="2"/>
        <charset val="204"/>
        <scheme val="minor"/>
      </rPr>
      <t>Однажды в курятнике</t>
    </r>
  </si>
  <si>
    <r>
      <t xml:space="preserve">Студия танца на льду «АЛЕКС» г. Озёры
</t>
    </r>
    <r>
      <rPr>
        <b/>
        <sz val="11"/>
        <color theme="1"/>
        <rFont val="Calibri"/>
        <family val="2"/>
        <charset val="204"/>
        <scheme val="minor"/>
      </rPr>
      <t>Не будите во мне зверя!</t>
    </r>
  </si>
  <si>
    <r>
      <t xml:space="preserve">Ансамбль ледового танца «КАСКАД» г. Москва
</t>
    </r>
    <r>
      <rPr>
        <b/>
        <sz val="11"/>
        <color theme="1"/>
        <rFont val="Calibri"/>
        <family val="2"/>
        <charset val="204"/>
        <scheme val="minor"/>
      </rPr>
      <t>Сладкоежки</t>
    </r>
  </si>
  <si>
    <t>Танцевальный коллектив на льду «ТОМИЛИНО» г.о.
Люберцы</t>
  </si>
  <si>
    <t>Категория Adult</t>
  </si>
  <si>
    <t>Танцевальный коллектив «БОЛЕРО» МБУ КСДЮСШОР
«Зоркий» г.о. Красногорск</t>
  </si>
  <si>
    <t>Главный судья</t>
  </si>
  <si>
    <t>М.С. Кебалова</t>
  </si>
  <si>
    <t xml:space="preserve">Открытые соревнования среди танцевальных коллективов на льду </t>
  </si>
  <si>
    <t>г. Москва, ЛК «ЮЖНЫЙ ЛЁД»</t>
  </si>
  <si>
    <t xml:space="preserve">           17 марта 2019 г.</t>
  </si>
  <si>
    <t>Главный судья соревнований</t>
  </si>
  <si>
    <t>Рефери соревнований</t>
  </si>
  <si>
    <t>Судьи:</t>
  </si>
  <si>
    <t>Марина Иорданян</t>
  </si>
  <si>
    <t>Оператор ввода данных – Максим Васильев</t>
  </si>
  <si>
    <t>Судья-информатор – Светлана Ерастова</t>
  </si>
  <si>
    <r>
      <t>Дарья Баранова</t>
    </r>
    <r>
      <rPr>
        <sz val="12"/>
        <color theme="1"/>
        <rFont val="Times New Roman"/>
        <family val="1"/>
        <charset val="204"/>
      </rPr>
      <t xml:space="preserve"> </t>
    </r>
  </si>
  <si>
    <t>Мария Кузьмина</t>
  </si>
  <si>
    <r>
      <t>Анастасия Агибалова</t>
    </r>
    <r>
      <rPr>
        <sz val="12"/>
        <color theme="1"/>
        <rFont val="Times New Roman"/>
        <family val="1"/>
        <charset val="204"/>
      </rPr>
      <t xml:space="preserve"> </t>
    </r>
  </si>
  <si>
    <r>
      <t xml:space="preserve">Вера Ткалина </t>
    </r>
    <r>
      <rPr>
        <sz val="12"/>
        <color theme="1"/>
        <rFont val="Times New Roman"/>
        <family val="1"/>
        <charset val="204"/>
      </rPr>
      <t/>
    </r>
  </si>
  <si>
    <t xml:space="preserve">Константин Яблоцкий </t>
  </si>
  <si>
    <t>Рефери на льду - Ярослав</t>
  </si>
  <si>
    <t>Судейская коллегия</t>
  </si>
  <si>
    <t>Марина Кебалова</t>
  </si>
  <si>
    <t>Главный секретарь соревнований</t>
  </si>
  <si>
    <t>Главный врач соревнований</t>
  </si>
  <si>
    <t>Леван Циклаури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</si>
</sst>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  <charset val="204"/>
    </font>
    <font>
      <sz val="14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Arial"/>
      <family val="2"/>
      <charset val="204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CD0DD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6" fillId="0" borderId="0" xfId="0" applyFont="1"/>
    <xf numFmtId="0" fontId="7" fillId="0" borderId="0" xfId="0" applyFont="1"/>
    <xf numFmtId="0" fontId="5" fillId="0" borderId="0" xfId="0" applyFont="1"/>
    <xf numFmtId="0" fontId="8" fillId="0" borderId="0" xfId="0" applyFont="1"/>
    <xf numFmtId="0" fontId="5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8" fillId="0" borderId="4" xfId="0" applyFont="1" applyBorder="1"/>
    <xf numFmtId="0" fontId="4" fillId="0" borderId="4" xfId="0" applyFont="1" applyBorder="1" applyAlignment="1">
      <alignment wrapText="1"/>
    </xf>
    <xf numFmtId="0" fontId="4" fillId="2" borderId="4" xfId="0" applyFont="1" applyFill="1" applyBorder="1" applyAlignment="1">
      <alignment wrapText="1"/>
    </xf>
    <xf numFmtId="2" fontId="9" fillId="2" borderId="4" xfId="0" applyNumberFormat="1" applyFont="1" applyFill="1" applyBorder="1"/>
    <xf numFmtId="0" fontId="5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2" fontId="9" fillId="3" borderId="4" xfId="0" applyNumberFormat="1" applyFont="1" applyFill="1" applyBorder="1"/>
    <xf numFmtId="0" fontId="9" fillId="0" borderId="4" xfId="0" applyFont="1" applyBorder="1"/>
    <xf numFmtId="0" fontId="5" fillId="0" borderId="4" xfId="0" applyFont="1" applyBorder="1" applyAlignment="1">
      <alignment wrapText="1"/>
    </xf>
    <xf numFmtId="2" fontId="9" fillId="0" borderId="4" xfId="0" applyNumberFormat="1" applyFont="1" applyBorder="1"/>
    <xf numFmtId="0" fontId="4" fillId="4" borderId="4" xfId="0" applyFont="1" applyFill="1" applyBorder="1" applyAlignment="1">
      <alignment wrapText="1"/>
    </xf>
    <xf numFmtId="2" fontId="9" fillId="4" borderId="4" xfId="0" applyNumberFormat="1" applyFont="1" applyFill="1" applyBorder="1"/>
    <xf numFmtId="49" fontId="6" fillId="0" borderId="0" xfId="0" applyNumberFormat="1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9" fillId="0" borderId="0" xfId="0" applyFont="1"/>
    <xf numFmtId="0" fontId="5" fillId="0" borderId="0" xfId="0" applyFont="1" applyAlignment="1">
      <alignment wrapText="1"/>
    </xf>
    <xf numFmtId="2" fontId="9" fillId="0" borderId="0" xfId="0" applyNumberFormat="1" applyFont="1"/>
    <xf numFmtId="0" fontId="4" fillId="0" borderId="4" xfId="0" applyFont="1" applyBorder="1"/>
    <xf numFmtId="2" fontId="8" fillId="0" borderId="4" xfId="0" applyNumberFormat="1" applyFont="1" applyBorder="1"/>
    <xf numFmtId="0" fontId="11" fillId="0" borderId="4" xfId="0" applyFont="1" applyBorder="1"/>
    <xf numFmtId="0" fontId="5" fillId="4" borderId="4" xfId="0" applyFont="1" applyFill="1" applyBorder="1" applyAlignment="1">
      <alignment wrapText="1"/>
    </xf>
    <xf numFmtId="0" fontId="9" fillId="4" borderId="4" xfId="0" applyFont="1" applyFill="1" applyBorder="1"/>
    <xf numFmtId="0" fontId="11" fillId="0" borderId="0" xfId="0" applyFont="1"/>
    <xf numFmtId="0" fontId="5" fillId="0" borderId="4" xfId="0" applyFont="1" applyBorder="1" applyAlignment="1">
      <alignment horizontal="center" wrapText="1"/>
    </xf>
    <xf numFmtId="2" fontId="0" fillId="0" borderId="0" xfId="0" applyNumberFormat="1"/>
    <xf numFmtId="0" fontId="5" fillId="0" borderId="0" xfId="0" applyFont="1" applyAlignment="1">
      <alignment horizontal="center" wrapText="1"/>
    </xf>
    <xf numFmtId="0" fontId="12" fillId="0" borderId="0" xfId="0" applyFont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wrapText="1"/>
    </xf>
    <xf numFmtId="0" fontId="12" fillId="0" borderId="0" xfId="0" applyFont="1" applyAlignment="1">
      <alignment horizontal="center"/>
    </xf>
    <xf numFmtId="0" fontId="0" fillId="0" borderId="4" xfId="0" applyBorder="1" applyAlignment="1">
      <alignment vertical="top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0" fillId="0" borderId="4" xfId="0" applyNumberFormat="1" applyBorder="1"/>
    <xf numFmtId="2" fontId="1" fillId="0" borderId="4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4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Z48"/>
  <sheetViews>
    <sheetView zoomScale="70" zoomScaleNormal="70" workbookViewId="0">
      <selection activeCell="Y48" sqref="Y48"/>
    </sheetView>
  </sheetViews>
  <sheetFormatPr defaultRowHeight="15" x14ac:dyDescent="0.25"/>
  <cols>
    <col min="1" max="1" width="55" bestFit="1" customWidth="1"/>
    <col min="10" max="10" width="55" bestFit="1" customWidth="1"/>
    <col min="19" max="19" width="55" bestFit="1" customWidth="1"/>
    <col min="28" max="28" width="55" bestFit="1" customWidth="1"/>
    <col min="37" max="37" width="55" bestFit="1" customWidth="1"/>
    <col min="46" max="46" width="55" bestFit="1" customWidth="1"/>
  </cols>
  <sheetData>
    <row r="2" spans="1:52" ht="18.75" x14ac:dyDescent="0.3">
      <c r="A2" s="1" t="s">
        <v>0</v>
      </c>
      <c r="B2" s="2"/>
      <c r="C2" s="2"/>
      <c r="D2" s="2"/>
      <c r="E2" s="2"/>
      <c r="F2" s="2"/>
      <c r="J2" s="1" t="s">
        <v>0</v>
      </c>
      <c r="K2" s="2"/>
      <c r="L2" s="2"/>
      <c r="M2" s="2"/>
      <c r="N2" s="2"/>
      <c r="O2" s="2"/>
      <c r="S2" s="1" t="s">
        <v>0</v>
      </c>
      <c r="T2" s="2"/>
      <c r="U2" s="2"/>
      <c r="V2" s="2"/>
      <c r="W2" s="2"/>
      <c r="X2" s="2"/>
      <c r="AB2" s="1" t="s">
        <v>0</v>
      </c>
      <c r="AC2" s="2"/>
      <c r="AD2" s="2"/>
      <c r="AE2" s="2"/>
      <c r="AF2" s="2"/>
      <c r="AG2" s="2"/>
      <c r="AK2" s="1" t="s">
        <v>0</v>
      </c>
      <c r="AL2" s="2"/>
      <c r="AM2" s="2"/>
      <c r="AN2" s="2"/>
      <c r="AO2" s="2"/>
      <c r="AP2" s="2"/>
      <c r="AT2" s="1" t="s">
        <v>0</v>
      </c>
      <c r="AU2" s="2"/>
      <c r="AV2" s="2"/>
      <c r="AW2" s="2"/>
      <c r="AX2" s="2"/>
      <c r="AY2" s="2"/>
    </row>
    <row r="3" spans="1:52" ht="15.75" x14ac:dyDescent="0.25">
      <c r="A3" s="3"/>
      <c r="J3" s="3"/>
      <c r="S3" s="3"/>
      <c r="AB3" s="3"/>
      <c r="AK3" s="3"/>
      <c r="AT3" s="3"/>
    </row>
    <row r="4" spans="1:52" ht="15.75" x14ac:dyDescent="0.25">
      <c r="A4" s="4" t="s">
        <v>28</v>
      </c>
      <c r="B4" s="4" t="s">
        <v>27</v>
      </c>
      <c r="J4" s="4" t="s">
        <v>28</v>
      </c>
      <c r="K4" s="4" t="s">
        <v>31</v>
      </c>
      <c r="S4" s="4" t="s">
        <v>28</v>
      </c>
      <c r="T4" s="4" t="s">
        <v>1</v>
      </c>
      <c r="AB4" s="4" t="s">
        <v>28</v>
      </c>
      <c r="AC4" s="4" t="s">
        <v>62</v>
      </c>
      <c r="AK4" s="4" t="s">
        <v>28</v>
      </c>
      <c r="AL4" s="4" t="s">
        <v>63</v>
      </c>
      <c r="AT4" s="4" t="s">
        <v>28</v>
      </c>
      <c r="AU4" s="4" t="s">
        <v>96</v>
      </c>
    </row>
    <row r="5" spans="1:52" ht="18" x14ac:dyDescent="0.25">
      <c r="A5" s="5" t="s">
        <v>29</v>
      </c>
      <c r="B5" s="6" t="s">
        <v>30</v>
      </c>
      <c r="C5" s="7"/>
      <c r="D5" s="7"/>
      <c r="E5" s="7"/>
      <c r="F5" s="7"/>
      <c r="G5" s="8"/>
      <c r="J5" s="5" t="s">
        <v>32</v>
      </c>
      <c r="K5" s="6" t="s">
        <v>33</v>
      </c>
      <c r="L5" s="7"/>
      <c r="M5" s="7"/>
      <c r="N5" s="7"/>
      <c r="O5" s="7"/>
      <c r="P5" s="8"/>
      <c r="S5" s="5" t="s">
        <v>34</v>
      </c>
      <c r="T5" s="6" t="s">
        <v>35</v>
      </c>
      <c r="U5" s="7"/>
      <c r="V5" s="7"/>
      <c r="W5" s="7"/>
      <c r="X5" s="7"/>
      <c r="Y5" s="8"/>
      <c r="AB5" s="5" t="s">
        <v>36</v>
      </c>
      <c r="AC5" s="6" t="s">
        <v>37</v>
      </c>
      <c r="AD5" s="7"/>
      <c r="AE5" s="7"/>
      <c r="AF5" s="7"/>
      <c r="AG5" s="7"/>
      <c r="AH5" s="8"/>
      <c r="AK5" s="5" t="s">
        <v>38</v>
      </c>
      <c r="AL5" s="6" t="s">
        <v>39</v>
      </c>
      <c r="AM5" s="7"/>
      <c r="AN5" s="7"/>
      <c r="AO5" s="7"/>
      <c r="AP5" s="7"/>
      <c r="AQ5" s="8"/>
      <c r="AT5" s="23" t="s">
        <v>40</v>
      </c>
      <c r="AU5" s="6" t="s">
        <v>41</v>
      </c>
      <c r="AV5" s="7"/>
      <c r="AW5" s="7"/>
      <c r="AX5" s="7"/>
      <c r="AY5" s="7"/>
      <c r="AZ5" s="8"/>
    </row>
    <row r="6" spans="1:52" ht="18" x14ac:dyDescent="0.25">
      <c r="A6" s="9" t="s">
        <v>2</v>
      </c>
      <c r="B6" s="10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1" t="s">
        <v>8</v>
      </c>
      <c r="J6" s="9" t="s">
        <v>2</v>
      </c>
      <c r="K6" s="10" t="s">
        <v>3</v>
      </c>
      <c r="L6" s="10" t="s">
        <v>4</v>
      </c>
      <c r="M6" s="10" t="s">
        <v>5</v>
      </c>
      <c r="N6" s="10" t="s">
        <v>6</v>
      </c>
      <c r="O6" s="10" t="s">
        <v>7</v>
      </c>
      <c r="P6" s="11" t="s">
        <v>8</v>
      </c>
      <c r="S6" s="9" t="s">
        <v>2</v>
      </c>
      <c r="T6" s="10" t="s">
        <v>3</v>
      </c>
      <c r="U6" s="10" t="s">
        <v>4</v>
      </c>
      <c r="V6" s="10" t="s">
        <v>5</v>
      </c>
      <c r="W6" s="10" t="s">
        <v>6</v>
      </c>
      <c r="X6" s="10" t="s">
        <v>7</v>
      </c>
      <c r="Y6" s="11" t="s">
        <v>8</v>
      </c>
      <c r="AB6" s="9" t="s">
        <v>2</v>
      </c>
      <c r="AC6" s="10" t="s">
        <v>3</v>
      </c>
      <c r="AD6" s="10" t="s">
        <v>4</v>
      </c>
      <c r="AE6" s="10" t="s">
        <v>5</v>
      </c>
      <c r="AF6" s="10" t="s">
        <v>6</v>
      </c>
      <c r="AG6" s="10" t="s">
        <v>7</v>
      </c>
      <c r="AH6" s="11" t="s">
        <v>8</v>
      </c>
      <c r="AK6" s="9" t="s">
        <v>2</v>
      </c>
      <c r="AL6" s="10" t="s">
        <v>3</v>
      </c>
      <c r="AM6" s="10" t="s">
        <v>4</v>
      </c>
      <c r="AN6" s="10" t="s">
        <v>5</v>
      </c>
      <c r="AO6" s="10" t="s">
        <v>6</v>
      </c>
      <c r="AP6" s="10" t="s">
        <v>7</v>
      </c>
      <c r="AQ6" s="11" t="s">
        <v>8</v>
      </c>
      <c r="AT6" s="9" t="s">
        <v>2</v>
      </c>
      <c r="AU6" s="10" t="s">
        <v>3</v>
      </c>
      <c r="AV6" s="10" t="s">
        <v>4</v>
      </c>
      <c r="AW6" s="10" t="s">
        <v>5</v>
      </c>
      <c r="AX6" s="10" t="s">
        <v>6</v>
      </c>
      <c r="AY6" s="10" t="s">
        <v>7</v>
      </c>
      <c r="AZ6" s="11" t="s">
        <v>8</v>
      </c>
    </row>
    <row r="7" spans="1:52" ht="30.75" x14ac:dyDescent="0.25">
      <c r="A7" s="12" t="s">
        <v>9</v>
      </c>
      <c r="B7" s="11">
        <v>3.75</v>
      </c>
      <c r="C7" s="11">
        <v>3.75</v>
      </c>
      <c r="D7" s="11">
        <v>3.25</v>
      </c>
      <c r="E7" s="11">
        <v>3.5</v>
      </c>
      <c r="F7" s="11">
        <v>3.5</v>
      </c>
      <c r="G7" s="11"/>
      <c r="J7" s="12" t="s">
        <v>9</v>
      </c>
      <c r="K7" s="11">
        <v>5</v>
      </c>
      <c r="L7" s="11">
        <v>5.75</v>
      </c>
      <c r="M7" s="11">
        <v>4.25</v>
      </c>
      <c r="N7" s="11">
        <v>5</v>
      </c>
      <c r="O7" s="11">
        <v>5</v>
      </c>
      <c r="P7" s="11"/>
      <c r="S7" s="12" t="s">
        <v>9</v>
      </c>
      <c r="T7" s="11">
        <v>5</v>
      </c>
      <c r="U7" s="11">
        <v>4.75</v>
      </c>
      <c r="V7" s="11">
        <v>4.75</v>
      </c>
      <c r="W7" s="11">
        <v>5.5</v>
      </c>
      <c r="X7" s="11">
        <v>5.25</v>
      </c>
      <c r="Y7" s="11"/>
      <c r="AB7" s="12" t="s">
        <v>9</v>
      </c>
      <c r="AC7" s="11">
        <v>3.75</v>
      </c>
      <c r="AD7" s="11">
        <v>4.25</v>
      </c>
      <c r="AE7" s="11">
        <v>3.5</v>
      </c>
      <c r="AF7" s="11">
        <v>4.5</v>
      </c>
      <c r="AG7" s="11">
        <v>4.25</v>
      </c>
      <c r="AH7" s="11"/>
      <c r="AK7" s="12" t="s">
        <v>9</v>
      </c>
      <c r="AL7" s="11">
        <v>4</v>
      </c>
      <c r="AM7" s="11">
        <v>4</v>
      </c>
      <c r="AN7" s="11">
        <v>3.75</v>
      </c>
      <c r="AO7" s="11">
        <v>3.75</v>
      </c>
      <c r="AP7" s="11">
        <v>3.75</v>
      </c>
      <c r="AQ7" s="11"/>
      <c r="AT7" s="12" t="s">
        <v>9</v>
      </c>
      <c r="AU7" s="11">
        <v>4</v>
      </c>
      <c r="AV7" s="11">
        <v>4.5</v>
      </c>
      <c r="AW7" s="11">
        <v>3.75</v>
      </c>
      <c r="AX7" s="11">
        <v>3.25</v>
      </c>
      <c r="AY7" s="11">
        <v>3</v>
      </c>
      <c r="AZ7" s="11"/>
    </row>
    <row r="8" spans="1:52" ht="30.75" x14ac:dyDescent="0.25">
      <c r="A8" s="12" t="s">
        <v>10</v>
      </c>
      <c r="B8" s="11">
        <v>3.5</v>
      </c>
      <c r="C8" s="11">
        <v>3.5</v>
      </c>
      <c r="D8" s="11">
        <v>3.5</v>
      </c>
      <c r="E8" s="11">
        <v>3</v>
      </c>
      <c r="F8" s="11">
        <v>3.25</v>
      </c>
      <c r="G8" s="11"/>
      <c r="J8" s="12" t="s">
        <v>10</v>
      </c>
      <c r="K8" s="11">
        <v>4.75</v>
      </c>
      <c r="L8" s="11">
        <v>5.5</v>
      </c>
      <c r="M8" s="11">
        <v>4</v>
      </c>
      <c r="N8" s="11">
        <v>4.75</v>
      </c>
      <c r="O8" s="11">
        <v>4.75</v>
      </c>
      <c r="P8" s="11"/>
      <c r="S8" s="12" t="s">
        <v>10</v>
      </c>
      <c r="T8" s="11">
        <v>4.5</v>
      </c>
      <c r="U8" s="11">
        <v>4.25</v>
      </c>
      <c r="V8" s="11">
        <v>5</v>
      </c>
      <c r="W8" s="11">
        <v>5</v>
      </c>
      <c r="X8" s="11">
        <v>5.5</v>
      </c>
      <c r="Y8" s="11"/>
      <c r="AB8" s="12" t="s">
        <v>10</v>
      </c>
      <c r="AC8" s="11">
        <v>3.5</v>
      </c>
      <c r="AD8" s="11">
        <v>4</v>
      </c>
      <c r="AE8" s="11">
        <v>3.25</v>
      </c>
      <c r="AF8" s="11">
        <v>4</v>
      </c>
      <c r="AG8" s="11">
        <v>3.5</v>
      </c>
      <c r="AH8" s="11"/>
      <c r="AK8" s="12" t="s">
        <v>10</v>
      </c>
      <c r="AL8" s="11">
        <v>3.25</v>
      </c>
      <c r="AM8" s="11">
        <v>3.75</v>
      </c>
      <c r="AN8" s="11">
        <v>3.5</v>
      </c>
      <c r="AO8" s="11">
        <v>3.25</v>
      </c>
      <c r="AP8" s="11">
        <v>3.25</v>
      </c>
      <c r="AQ8" s="11"/>
      <c r="AT8" s="12" t="s">
        <v>10</v>
      </c>
      <c r="AU8" s="11">
        <v>4</v>
      </c>
      <c r="AV8" s="11">
        <v>4.25</v>
      </c>
      <c r="AW8" s="11">
        <v>3.5</v>
      </c>
      <c r="AX8" s="11">
        <v>3</v>
      </c>
      <c r="AY8" s="11">
        <v>3.25</v>
      </c>
      <c r="AZ8" s="11"/>
    </row>
    <row r="9" spans="1:52" ht="30.75" x14ac:dyDescent="0.25">
      <c r="A9" s="12" t="s">
        <v>11</v>
      </c>
      <c r="B9" s="11">
        <v>3</v>
      </c>
      <c r="C9" s="11">
        <v>3.25</v>
      </c>
      <c r="D9" s="11">
        <v>3.25</v>
      </c>
      <c r="E9" s="11">
        <v>2.75</v>
      </c>
      <c r="F9" s="11">
        <v>3.75</v>
      </c>
      <c r="G9" s="11"/>
      <c r="J9" s="12" t="s">
        <v>11</v>
      </c>
      <c r="K9" s="11">
        <v>5</v>
      </c>
      <c r="L9" s="11">
        <v>5.5</v>
      </c>
      <c r="M9" s="11">
        <v>4.5</v>
      </c>
      <c r="N9" s="11">
        <v>5</v>
      </c>
      <c r="O9" s="11">
        <v>5.25</v>
      </c>
      <c r="P9" s="11"/>
      <c r="S9" s="12" t="s">
        <v>11</v>
      </c>
      <c r="T9" s="11">
        <v>5</v>
      </c>
      <c r="U9" s="11">
        <v>4</v>
      </c>
      <c r="V9" s="11">
        <v>5.25</v>
      </c>
      <c r="W9" s="11">
        <v>5.25</v>
      </c>
      <c r="X9" s="11">
        <v>5</v>
      </c>
      <c r="Y9" s="11"/>
      <c r="AB9" s="12" t="s">
        <v>11</v>
      </c>
      <c r="AC9" s="11">
        <v>4</v>
      </c>
      <c r="AD9" s="11">
        <v>3.75</v>
      </c>
      <c r="AE9" s="11">
        <v>3.5</v>
      </c>
      <c r="AF9" s="11">
        <v>4.75</v>
      </c>
      <c r="AG9" s="11">
        <v>3.75</v>
      </c>
      <c r="AH9" s="11"/>
      <c r="AK9" s="12" t="s">
        <v>11</v>
      </c>
      <c r="AL9" s="11">
        <v>3.25</v>
      </c>
      <c r="AM9" s="11">
        <v>3.5</v>
      </c>
      <c r="AN9" s="11">
        <v>3.5</v>
      </c>
      <c r="AO9" s="11">
        <v>3.25</v>
      </c>
      <c r="AP9" s="11">
        <v>3</v>
      </c>
      <c r="AQ9" s="11"/>
      <c r="AT9" s="12" t="s">
        <v>11</v>
      </c>
      <c r="AU9" s="11">
        <v>3.75</v>
      </c>
      <c r="AV9" s="11">
        <v>4</v>
      </c>
      <c r="AW9" s="11">
        <v>3.75</v>
      </c>
      <c r="AX9" s="11">
        <v>3</v>
      </c>
      <c r="AY9" s="11">
        <v>2.25</v>
      </c>
      <c r="AZ9" s="11"/>
    </row>
    <row r="10" spans="1:52" ht="45.75" x14ac:dyDescent="0.25">
      <c r="A10" s="12" t="s">
        <v>12</v>
      </c>
      <c r="B10" s="11">
        <v>3.25</v>
      </c>
      <c r="C10" s="11">
        <v>3.25</v>
      </c>
      <c r="D10" s="11">
        <v>3</v>
      </c>
      <c r="E10" s="11">
        <v>3</v>
      </c>
      <c r="F10" s="11">
        <v>3.5</v>
      </c>
      <c r="G10" s="11"/>
      <c r="J10" s="12" t="s">
        <v>12</v>
      </c>
      <c r="K10" s="11">
        <v>4.75</v>
      </c>
      <c r="L10" s="11">
        <v>4.75</v>
      </c>
      <c r="M10" s="11">
        <v>4.75</v>
      </c>
      <c r="N10" s="11">
        <v>4.75</v>
      </c>
      <c r="O10" s="11">
        <v>5</v>
      </c>
      <c r="P10" s="11"/>
      <c r="S10" s="12" t="s">
        <v>12</v>
      </c>
      <c r="T10" s="11">
        <v>4.25</v>
      </c>
      <c r="U10" s="11">
        <v>4</v>
      </c>
      <c r="V10" s="11">
        <v>5.5</v>
      </c>
      <c r="W10" s="11">
        <v>5.25</v>
      </c>
      <c r="X10" s="11">
        <v>5.25</v>
      </c>
      <c r="Y10" s="11"/>
      <c r="AB10" s="12" t="s">
        <v>12</v>
      </c>
      <c r="AC10" s="11">
        <v>3.75</v>
      </c>
      <c r="AD10" s="11">
        <v>4</v>
      </c>
      <c r="AE10" s="11">
        <v>3</v>
      </c>
      <c r="AF10" s="11">
        <v>4.5</v>
      </c>
      <c r="AG10" s="11">
        <v>3.25</v>
      </c>
      <c r="AH10" s="11"/>
      <c r="AK10" s="12" t="s">
        <v>12</v>
      </c>
      <c r="AL10" s="11">
        <v>3.25</v>
      </c>
      <c r="AM10" s="11">
        <v>3.5</v>
      </c>
      <c r="AN10" s="11">
        <v>3.25</v>
      </c>
      <c r="AO10" s="11">
        <v>3</v>
      </c>
      <c r="AP10" s="11">
        <v>3.25</v>
      </c>
      <c r="AQ10" s="11"/>
      <c r="AT10" s="12" t="s">
        <v>12</v>
      </c>
      <c r="AU10" s="11">
        <v>3.75</v>
      </c>
      <c r="AV10" s="11">
        <v>4.25</v>
      </c>
      <c r="AW10" s="11">
        <v>3.5</v>
      </c>
      <c r="AX10" s="11">
        <v>2.75</v>
      </c>
      <c r="AY10" s="11">
        <v>2.5</v>
      </c>
      <c r="AZ10" s="11"/>
    </row>
    <row r="11" spans="1:52" ht="18" x14ac:dyDescent="0.25">
      <c r="A11" s="12" t="s">
        <v>13</v>
      </c>
      <c r="B11" s="11">
        <v>3.25</v>
      </c>
      <c r="C11" s="11">
        <v>3.25</v>
      </c>
      <c r="D11" s="11">
        <v>3</v>
      </c>
      <c r="E11" s="11">
        <v>2.75</v>
      </c>
      <c r="F11" s="11">
        <v>3</v>
      </c>
      <c r="G11" s="11"/>
      <c r="J11" s="12" t="s">
        <v>13</v>
      </c>
      <c r="K11" s="11">
        <v>4.75</v>
      </c>
      <c r="L11" s="11">
        <v>4.5</v>
      </c>
      <c r="M11" s="11">
        <v>4</v>
      </c>
      <c r="N11" s="11">
        <v>4.5</v>
      </c>
      <c r="O11" s="11">
        <v>4.5</v>
      </c>
      <c r="P11" s="11"/>
      <c r="S11" s="12" t="s">
        <v>13</v>
      </c>
      <c r="T11" s="11">
        <v>4</v>
      </c>
      <c r="U11" s="11">
        <v>3.75</v>
      </c>
      <c r="V11" s="11">
        <v>5</v>
      </c>
      <c r="W11" s="11">
        <v>4.75</v>
      </c>
      <c r="X11" s="11">
        <v>4.75</v>
      </c>
      <c r="Y11" s="11"/>
      <c r="AB11" s="12" t="s">
        <v>13</v>
      </c>
      <c r="AC11" s="11">
        <v>3.75</v>
      </c>
      <c r="AD11" s="11">
        <v>3.75</v>
      </c>
      <c r="AE11" s="11">
        <v>3.25</v>
      </c>
      <c r="AF11" s="11">
        <v>4.5</v>
      </c>
      <c r="AG11" s="11">
        <v>3.25</v>
      </c>
      <c r="AH11" s="11"/>
      <c r="AK11" s="12" t="s">
        <v>13</v>
      </c>
      <c r="AL11" s="11">
        <v>3.25</v>
      </c>
      <c r="AM11" s="11">
        <v>3.5</v>
      </c>
      <c r="AN11" s="11">
        <v>3</v>
      </c>
      <c r="AO11" s="11">
        <v>3.25</v>
      </c>
      <c r="AP11" s="11">
        <v>3.25</v>
      </c>
      <c r="AQ11" s="11"/>
      <c r="AT11" s="12" t="s">
        <v>13</v>
      </c>
      <c r="AU11" s="11">
        <v>3.75</v>
      </c>
      <c r="AV11" s="11">
        <v>4.25</v>
      </c>
      <c r="AW11" s="11">
        <v>3.5</v>
      </c>
      <c r="AX11" s="11">
        <v>2.5</v>
      </c>
      <c r="AY11" s="11">
        <v>2.75</v>
      </c>
      <c r="AZ11" s="11"/>
    </row>
    <row r="12" spans="1:52" ht="18" x14ac:dyDescent="0.25">
      <c r="A12" s="13" t="s">
        <v>14</v>
      </c>
      <c r="B12" s="14">
        <f>SUM(B7:B11)</f>
        <v>16.75</v>
      </c>
      <c r="C12" s="14">
        <f>SUM(C7:C11)</f>
        <v>17</v>
      </c>
      <c r="D12" s="14">
        <f>SUM(D7:D11)</f>
        <v>16</v>
      </c>
      <c r="E12" s="14">
        <f>SUM(E7:E11)</f>
        <v>15</v>
      </c>
      <c r="F12" s="14">
        <f>SUM(F7:F11)</f>
        <v>17</v>
      </c>
      <c r="G12" s="14">
        <f>AVERAGE(B12:F12)</f>
        <v>16.350000000000001</v>
      </c>
      <c r="J12" s="13" t="s">
        <v>14</v>
      </c>
      <c r="K12" s="14">
        <f>SUM(K7:K11)</f>
        <v>24.25</v>
      </c>
      <c r="L12" s="14">
        <f>SUM(L7:L11)</f>
        <v>26</v>
      </c>
      <c r="M12" s="14">
        <f>SUM(M7:M11)</f>
        <v>21.5</v>
      </c>
      <c r="N12" s="14">
        <f>SUM(N7:N11)</f>
        <v>24</v>
      </c>
      <c r="O12" s="14">
        <f>SUM(O7:O11)</f>
        <v>24.5</v>
      </c>
      <c r="P12" s="14">
        <f>AVERAGE(K12:O12)</f>
        <v>24.05</v>
      </c>
      <c r="S12" s="13" t="s">
        <v>14</v>
      </c>
      <c r="T12" s="14">
        <f>SUM(T7:T11)</f>
        <v>22.75</v>
      </c>
      <c r="U12" s="14">
        <f>SUM(U7:U11)</f>
        <v>20.75</v>
      </c>
      <c r="V12" s="14">
        <f>SUM(V7:V11)</f>
        <v>25.5</v>
      </c>
      <c r="W12" s="14">
        <f>SUM(W7:W11)</f>
        <v>25.75</v>
      </c>
      <c r="X12" s="14">
        <f>SUM(X7:X11)</f>
        <v>25.75</v>
      </c>
      <c r="Y12" s="14">
        <f>AVERAGE(T12:X12)</f>
        <v>24.1</v>
      </c>
      <c r="AB12" s="13" t="s">
        <v>14</v>
      </c>
      <c r="AC12" s="14">
        <f>SUM(AC7:AC11)</f>
        <v>18.75</v>
      </c>
      <c r="AD12" s="14">
        <f>SUM(AD7:AD11)</f>
        <v>19.75</v>
      </c>
      <c r="AE12" s="14">
        <f>SUM(AE7:AE11)</f>
        <v>16.5</v>
      </c>
      <c r="AF12" s="14">
        <f>SUM(AF7:AF11)</f>
        <v>22.25</v>
      </c>
      <c r="AG12" s="14">
        <f>SUM(AG7:AG11)</f>
        <v>18</v>
      </c>
      <c r="AH12" s="14">
        <f>AVERAGE(AC12:AG12)</f>
        <v>19.05</v>
      </c>
      <c r="AK12" s="13" t="s">
        <v>14</v>
      </c>
      <c r="AL12" s="14">
        <f>SUM(AL7:AL11)</f>
        <v>17</v>
      </c>
      <c r="AM12" s="14">
        <f>SUM(AM7:AM11)</f>
        <v>18.25</v>
      </c>
      <c r="AN12" s="14">
        <f>SUM(AN7:AN11)</f>
        <v>17</v>
      </c>
      <c r="AO12" s="14">
        <f>SUM(AO7:AO11)</f>
        <v>16.5</v>
      </c>
      <c r="AP12" s="14">
        <f>SUM(AP7:AP11)</f>
        <v>16.5</v>
      </c>
      <c r="AQ12" s="14">
        <f>AVERAGE(AL12:AP12)</f>
        <v>17.05</v>
      </c>
      <c r="AT12" s="13" t="s">
        <v>14</v>
      </c>
      <c r="AU12" s="14">
        <f>SUM(AU7:AU11)</f>
        <v>19.25</v>
      </c>
      <c r="AV12" s="14">
        <f>SUM(AV7:AV11)</f>
        <v>21.25</v>
      </c>
      <c r="AW12" s="14">
        <f>SUM(AW7:AW11)</f>
        <v>18</v>
      </c>
      <c r="AX12" s="14">
        <f>SUM(AX7:AX11)</f>
        <v>14.5</v>
      </c>
      <c r="AY12" s="14">
        <f>SUM(AY7:AY11)</f>
        <v>13.75</v>
      </c>
      <c r="AZ12" s="14">
        <f>AVERAGE(AU12:AY12)</f>
        <v>17.350000000000001</v>
      </c>
    </row>
    <row r="13" spans="1:52" ht="18" x14ac:dyDescent="0.25">
      <c r="A13" s="15" t="s">
        <v>15</v>
      </c>
      <c r="B13" s="16"/>
      <c r="C13" s="16"/>
      <c r="D13" s="16"/>
      <c r="E13" s="16"/>
      <c r="F13" s="16"/>
      <c r="G13" s="11"/>
      <c r="J13" s="15" t="s">
        <v>15</v>
      </c>
      <c r="K13" s="16"/>
      <c r="L13" s="16"/>
      <c r="M13" s="16"/>
      <c r="N13" s="16"/>
      <c r="O13" s="16"/>
      <c r="P13" s="11"/>
      <c r="S13" s="15" t="s">
        <v>15</v>
      </c>
      <c r="T13" s="16"/>
      <c r="U13" s="16"/>
      <c r="V13" s="16"/>
      <c r="W13" s="16"/>
      <c r="X13" s="16"/>
      <c r="Y13" s="11"/>
      <c r="AB13" s="15" t="s">
        <v>15</v>
      </c>
      <c r="AC13" s="16"/>
      <c r="AD13" s="16"/>
      <c r="AE13" s="16"/>
      <c r="AF13" s="16"/>
      <c r="AG13" s="16"/>
      <c r="AH13" s="11"/>
      <c r="AK13" s="15" t="s">
        <v>15</v>
      </c>
      <c r="AL13" s="16"/>
      <c r="AM13" s="16"/>
      <c r="AN13" s="16"/>
      <c r="AO13" s="16"/>
      <c r="AP13" s="16"/>
      <c r="AQ13" s="11"/>
      <c r="AT13" s="15" t="s">
        <v>15</v>
      </c>
      <c r="AU13" s="16"/>
      <c r="AV13" s="16"/>
      <c r="AW13" s="16"/>
      <c r="AX13" s="16"/>
      <c r="AY13" s="16"/>
      <c r="AZ13" s="11"/>
    </row>
    <row r="14" spans="1:52" ht="30.75" x14ac:dyDescent="0.25">
      <c r="A14" s="12" t="s">
        <v>16</v>
      </c>
      <c r="B14" s="11">
        <v>3.5</v>
      </c>
      <c r="C14" s="11">
        <v>3.75</v>
      </c>
      <c r="D14" s="11">
        <v>3</v>
      </c>
      <c r="E14" s="11">
        <v>3.5</v>
      </c>
      <c r="F14" s="11">
        <v>2.5</v>
      </c>
      <c r="G14" s="11"/>
      <c r="J14" s="12" t="s">
        <v>16</v>
      </c>
      <c r="K14" s="11">
        <v>5.25</v>
      </c>
      <c r="L14" s="11">
        <v>5.5</v>
      </c>
      <c r="M14" s="11">
        <v>4.75</v>
      </c>
      <c r="N14" s="11">
        <v>5.5</v>
      </c>
      <c r="O14" s="11">
        <v>5</v>
      </c>
      <c r="P14" s="11"/>
      <c r="S14" s="12" t="s">
        <v>16</v>
      </c>
      <c r="T14" s="11">
        <v>5.5</v>
      </c>
      <c r="U14" s="11">
        <v>4.5</v>
      </c>
      <c r="V14" s="11">
        <v>5.75</v>
      </c>
      <c r="W14" s="11">
        <v>5.5</v>
      </c>
      <c r="X14" s="11">
        <v>5.25</v>
      </c>
      <c r="Y14" s="11"/>
      <c r="AB14" s="12" t="s">
        <v>16</v>
      </c>
      <c r="AC14" s="11">
        <v>4</v>
      </c>
      <c r="AD14" s="11">
        <v>4.25</v>
      </c>
      <c r="AE14" s="11">
        <v>3.5</v>
      </c>
      <c r="AF14" s="11">
        <v>4.75</v>
      </c>
      <c r="AG14" s="11">
        <v>3.75</v>
      </c>
      <c r="AH14" s="11"/>
      <c r="AK14" s="12" t="s">
        <v>16</v>
      </c>
      <c r="AL14" s="11">
        <v>3.75</v>
      </c>
      <c r="AM14" s="11">
        <v>4.25</v>
      </c>
      <c r="AN14" s="11">
        <v>3</v>
      </c>
      <c r="AO14" s="11">
        <v>4</v>
      </c>
      <c r="AP14" s="11">
        <v>3.75</v>
      </c>
      <c r="AQ14" s="11"/>
      <c r="AT14" s="12" t="s">
        <v>16</v>
      </c>
      <c r="AU14" s="11">
        <v>4.25</v>
      </c>
      <c r="AV14" s="11">
        <v>4.5</v>
      </c>
      <c r="AW14" s="11">
        <v>3.5</v>
      </c>
      <c r="AX14" s="11">
        <v>2.5</v>
      </c>
      <c r="AY14" s="11">
        <v>2.5</v>
      </c>
      <c r="AZ14" s="11"/>
    </row>
    <row r="15" spans="1:52" ht="75.75" x14ac:dyDescent="0.25">
      <c r="A15" s="12" t="s">
        <v>17</v>
      </c>
      <c r="B15" s="11">
        <v>3.75</v>
      </c>
      <c r="C15" s="11">
        <v>3.75</v>
      </c>
      <c r="D15" s="11">
        <v>3.25</v>
      </c>
      <c r="E15" s="11">
        <v>3.25</v>
      </c>
      <c r="F15" s="11">
        <v>3</v>
      </c>
      <c r="G15" s="11"/>
      <c r="J15" s="12" t="s">
        <v>17</v>
      </c>
      <c r="K15" s="11">
        <v>5.5</v>
      </c>
      <c r="L15" s="11">
        <v>5.75</v>
      </c>
      <c r="M15" s="11">
        <v>5.25</v>
      </c>
      <c r="N15" s="11">
        <v>5.25</v>
      </c>
      <c r="O15" s="11">
        <v>4.5</v>
      </c>
      <c r="P15" s="11"/>
      <c r="S15" s="12" t="s">
        <v>17</v>
      </c>
      <c r="T15" s="11">
        <v>5.25</v>
      </c>
      <c r="U15" s="11">
        <v>4.5</v>
      </c>
      <c r="V15" s="11">
        <v>5.5</v>
      </c>
      <c r="W15" s="11">
        <v>5</v>
      </c>
      <c r="X15" s="11">
        <v>5.5</v>
      </c>
      <c r="Y15" s="11"/>
      <c r="AB15" s="12" t="s">
        <v>17</v>
      </c>
      <c r="AC15" s="11">
        <v>4.5</v>
      </c>
      <c r="AD15" s="11">
        <v>4.5</v>
      </c>
      <c r="AE15" s="11">
        <v>3.75</v>
      </c>
      <c r="AF15" s="11">
        <v>4.75</v>
      </c>
      <c r="AG15" s="11">
        <v>4.5</v>
      </c>
      <c r="AH15" s="11"/>
      <c r="AK15" s="12" t="s">
        <v>17</v>
      </c>
      <c r="AL15" s="11">
        <v>4.25</v>
      </c>
      <c r="AM15" s="11">
        <v>4.25</v>
      </c>
      <c r="AN15" s="11">
        <v>3.75</v>
      </c>
      <c r="AO15" s="11">
        <v>3.75</v>
      </c>
      <c r="AP15" s="11">
        <v>4</v>
      </c>
      <c r="AQ15" s="11"/>
      <c r="AT15" s="12" t="s">
        <v>17</v>
      </c>
      <c r="AU15" s="11">
        <v>4</v>
      </c>
      <c r="AV15" s="11">
        <v>4.5</v>
      </c>
      <c r="AW15" s="11">
        <v>4.25</v>
      </c>
      <c r="AX15" s="11">
        <v>2.25</v>
      </c>
      <c r="AY15" s="11">
        <v>2.25</v>
      </c>
      <c r="AZ15" s="11"/>
    </row>
    <row r="16" spans="1:52" ht="18" x14ac:dyDescent="0.25">
      <c r="A16" s="12" t="s">
        <v>18</v>
      </c>
      <c r="B16" s="11">
        <v>4</v>
      </c>
      <c r="C16" s="11">
        <v>4</v>
      </c>
      <c r="D16" s="11">
        <v>3.5</v>
      </c>
      <c r="E16" s="11">
        <v>3</v>
      </c>
      <c r="F16" s="11">
        <v>2.75</v>
      </c>
      <c r="G16" s="11"/>
      <c r="J16" s="12" t="s">
        <v>18</v>
      </c>
      <c r="K16" s="11">
        <v>5.5</v>
      </c>
      <c r="L16" s="11">
        <v>5.5</v>
      </c>
      <c r="M16" s="11">
        <v>5</v>
      </c>
      <c r="N16" s="11">
        <v>5.25</v>
      </c>
      <c r="O16" s="11">
        <v>5.25</v>
      </c>
      <c r="P16" s="11"/>
      <c r="S16" s="12" t="s">
        <v>18</v>
      </c>
      <c r="T16" s="11">
        <v>5.5</v>
      </c>
      <c r="U16" s="11">
        <v>4.75</v>
      </c>
      <c r="V16" s="11">
        <v>5.75</v>
      </c>
      <c r="W16" s="11">
        <v>5.5</v>
      </c>
      <c r="X16" s="11">
        <v>5</v>
      </c>
      <c r="Y16" s="11"/>
      <c r="AB16" s="12" t="s">
        <v>18</v>
      </c>
      <c r="AC16" s="11">
        <v>4.5</v>
      </c>
      <c r="AD16" s="11">
        <v>4.5</v>
      </c>
      <c r="AE16" s="11">
        <v>4.25</v>
      </c>
      <c r="AF16" s="11">
        <v>5</v>
      </c>
      <c r="AG16" s="11">
        <v>4.25</v>
      </c>
      <c r="AH16" s="11"/>
      <c r="AK16" s="12" t="s">
        <v>18</v>
      </c>
      <c r="AL16" s="11">
        <v>4</v>
      </c>
      <c r="AM16" s="11">
        <v>4.5</v>
      </c>
      <c r="AN16" s="11">
        <v>4</v>
      </c>
      <c r="AO16" s="11">
        <v>3</v>
      </c>
      <c r="AP16" s="11">
        <v>4</v>
      </c>
      <c r="AQ16" s="11"/>
      <c r="AT16" s="12" t="s">
        <v>18</v>
      </c>
      <c r="AU16" s="11">
        <v>4.25</v>
      </c>
      <c r="AV16" s="11">
        <v>4.5</v>
      </c>
      <c r="AW16" s="11">
        <v>4</v>
      </c>
      <c r="AX16" s="11">
        <v>2.25</v>
      </c>
      <c r="AY16" s="11">
        <v>2.25</v>
      </c>
      <c r="AZ16" s="11"/>
    </row>
    <row r="17" spans="1:52" ht="30.75" x14ac:dyDescent="0.25">
      <c r="A17" s="12" t="s">
        <v>19</v>
      </c>
      <c r="B17" s="11">
        <v>4</v>
      </c>
      <c r="C17" s="11">
        <v>3.5</v>
      </c>
      <c r="D17" s="11">
        <v>3.25</v>
      </c>
      <c r="E17" s="11">
        <v>2.75</v>
      </c>
      <c r="F17" s="11">
        <v>3.25</v>
      </c>
      <c r="G17" s="11"/>
      <c r="J17" s="12" t="s">
        <v>19</v>
      </c>
      <c r="K17" s="11">
        <v>5.5</v>
      </c>
      <c r="L17" s="11">
        <v>5.5</v>
      </c>
      <c r="M17" s="11">
        <v>5</v>
      </c>
      <c r="N17" s="11">
        <v>5</v>
      </c>
      <c r="O17" s="11">
        <v>4.75</v>
      </c>
      <c r="P17" s="11"/>
      <c r="S17" s="12" t="s">
        <v>19</v>
      </c>
      <c r="T17" s="11">
        <v>5.5</v>
      </c>
      <c r="U17" s="11">
        <v>4.75</v>
      </c>
      <c r="V17" s="11">
        <v>5.5</v>
      </c>
      <c r="W17" s="11">
        <v>6</v>
      </c>
      <c r="X17" s="11">
        <v>5.25</v>
      </c>
      <c r="Y17" s="11"/>
      <c r="AB17" s="12" t="s">
        <v>19</v>
      </c>
      <c r="AC17" s="11">
        <v>4.5</v>
      </c>
      <c r="AD17" s="11">
        <v>4.25</v>
      </c>
      <c r="AE17" s="11">
        <v>4</v>
      </c>
      <c r="AF17" s="11">
        <v>4.75</v>
      </c>
      <c r="AG17" s="11">
        <v>4</v>
      </c>
      <c r="AH17" s="11"/>
      <c r="AK17" s="12" t="s">
        <v>19</v>
      </c>
      <c r="AL17" s="11">
        <v>4</v>
      </c>
      <c r="AM17" s="11">
        <v>4</v>
      </c>
      <c r="AN17" s="11">
        <v>3.5</v>
      </c>
      <c r="AO17" s="11">
        <v>3</v>
      </c>
      <c r="AP17" s="11">
        <v>3.75</v>
      </c>
      <c r="AQ17" s="11"/>
      <c r="AT17" s="12" t="s">
        <v>19</v>
      </c>
      <c r="AU17" s="11">
        <v>4.25</v>
      </c>
      <c r="AV17" s="11">
        <v>4.25</v>
      </c>
      <c r="AW17" s="11">
        <v>4.25</v>
      </c>
      <c r="AX17" s="11">
        <v>2.25</v>
      </c>
      <c r="AY17" s="11">
        <v>2</v>
      </c>
      <c r="AZ17" s="11"/>
    </row>
    <row r="18" spans="1:52" ht="18" x14ac:dyDescent="0.25">
      <c r="A18" s="13" t="s">
        <v>20</v>
      </c>
      <c r="B18" s="17">
        <f>SUM(B14:B17)</f>
        <v>15.25</v>
      </c>
      <c r="C18" s="17">
        <f>SUM(C14:C17)</f>
        <v>15</v>
      </c>
      <c r="D18" s="17">
        <f>SUM(D14:D17)</f>
        <v>13</v>
      </c>
      <c r="E18" s="17">
        <f>SUM(E14:E17)</f>
        <v>12.5</v>
      </c>
      <c r="F18" s="17">
        <f>SUM(F14:F17)</f>
        <v>11.5</v>
      </c>
      <c r="G18" s="17">
        <f>AVERAGE(B18:F18)</f>
        <v>13.45</v>
      </c>
      <c r="J18" s="13" t="s">
        <v>20</v>
      </c>
      <c r="K18" s="17">
        <f>SUM(K14:K17)</f>
        <v>21.75</v>
      </c>
      <c r="L18" s="17">
        <f>SUM(L14:L17)</f>
        <v>22.25</v>
      </c>
      <c r="M18" s="17">
        <f>SUM(M14:M17)</f>
        <v>20</v>
      </c>
      <c r="N18" s="17">
        <f>SUM(N14:N17)</f>
        <v>21</v>
      </c>
      <c r="O18" s="17">
        <f>SUM(O14:O17)</f>
        <v>19.5</v>
      </c>
      <c r="P18" s="17">
        <f>AVERAGE(K18:O18)</f>
        <v>20.9</v>
      </c>
      <c r="S18" s="13" t="s">
        <v>20</v>
      </c>
      <c r="T18" s="17">
        <f>SUM(T14:T17)</f>
        <v>21.75</v>
      </c>
      <c r="U18" s="17">
        <f>SUM(U14:U17)</f>
        <v>18.5</v>
      </c>
      <c r="V18" s="17">
        <f>SUM(V14:V17)</f>
        <v>22.5</v>
      </c>
      <c r="W18" s="17">
        <f>SUM(W14:W17)</f>
        <v>22</v>
      </c>
      <c r="X18" s="17">
        <f>SUM(X14:X17)</f>
        <v>21</v>
      </c>
      <c r="Y18" s="17">
        <f>AVERAGE(T18:X18)</f>
        <v>21.15</v>
      </c>
      <c r="AB18" s="13" t="s">
        <v>20</v>
      </c>
      <c r="AC18" s="17">
        <f>SUM(AC14:AC17)</f>
        <v>17.5</v>
      </c>
      <c r="AD18" s="17">
        <f>SUM(AD14:AD17)</f>
        <v>17.5</v>
      </c>
      <c r="AE18" s="17">
        <f>SUM(AE14:AE17)</f>
        <v>15.5</v>
      </c>
      <c r="AF18" s="17">
        <f>SUM(AF14:AF17)</f>
        <v>19.25</v>
      </c>
      <c r="AG18" s="17">
        <f>SUM(AG14:AG17)</f>
        <v>16.5</v>
      </c>
      <c r="AH18" s="17">
        <f>AVERAGE(AC18:AG18)</f>
        <v>17.25</v>
      </c>
      <c r="AK18" s="13" t="s">
        <v>20</v>
      </c>
      <c r="AL18" s="17">
        <f>SUM(AL14:AL17)</f>
        <v>16</v>
      </c>
      <c r="AM18" s="17">
        <f>SUM(AM14:AM17)</f>
        <v>17</v>
      </c>
      <c r="AN18" s="17">
        <f>SUM(AN14:AN17)</f>
        <v>14.25</v>
      </c>
      <c r="AO18" s="17">
        <f>SUM(AO14:AO17)</f>
        <v>13.75</v>
      </c>
      <c r="AP18" s="17">
        <f>SUM(AP14:AP17)</f>
        <v>15.5</v>
      </c>
      <c r="AQ18" s="17">
        <f>AVERAGE(AL18:AP18)</f>
        <v>15.3</v>
      </c>
      <c r="AT18" s="13" t="s">
        <v>20</v>
      </c>
      <c r="AU18" s="17">
        <f>SUM(AU14:AU17)</f>
        <v>16.75</v>
      </c>
      <c r="AV18" s="17">
        <f>SUM(AV14:AV17)</f>
        <v>17.75</v>
      </c>
      <c r="AW18" s="17">
        <f>SUM(AW14:AW17)</f>
        <v>16</v>
      </c>
      <c r="AX18" s="17">
        <f>SUM(AX14:AX17)</f>
        <v>9.25</v>
      </c>
      <c r="AY18" s="17">
        <f>SUM(AY14:AY17)</f>
        <v>9</v>
      </c>
      <c r="AZ18" s="17">
        <f>AVERAGE(AU18:AY18)</f>
        <v>13.75</v>
      </c>
    </row>
    <row r="19" spans="1:52" ht="18" x14ac:dyDescent="0.25">
      <c r="A19" s="12" t="s">
        <v>21</v>
      </c>
      <c r="B19" s="18"/>
      <c r="C19" s="18"/>
      <c r="D19" s="18"/>
      <c r="E19" s="18"/>
      <c r="F19" s="18"/>
      <c r="G19" s="18">
        <v>3</v>
      </c>
      <c r="J19" s="12" t="s">
        <v>21</v>
      </c>
      <c r="K19" s="18"/>
      <c r="L19" s="18"/>
      <c r="M19" s="18"/>
      <c r="N19" s="18"/>
      <c r="O19" s="18"/>
      <c r="P19" s="18">
        <v>1</v>
      </c>
      <c r="S19" s="12" t="s">
        <v>21</v>
      </c>
      <c r="T19" s="18"/>
      <c r="U19" s="18"/>
      <c r="V19" s="18"/>
      <c r="W19" s="18"/>
      <c r="X19" s="18"/>
      <c r="Y19" s="18"/>
      <c r="AB19" s="12" t="s">
        <v>21</v>
      </c>
      <c r="AC19" s="18"/>
      <c r="AD19" s="18"/>
      <c r="AE19" s="18"/>
      <c r="AF19" s="18"/>
      <c r="AG19" s="18"/>
      <c r="AH19" s="18">
        <v>1</v>
      </c>
      <c r="AK19" s="12" t="s">
        <v>21</v>
      </c>
      <c r="AL19" s="18"/>
      <c r="AM19" s="18"/>
      <c r="AN19" s="18"/>
      <c r="AO19" s="18"/>
      <c r="AP19" s="18"/>
      <c r="AQ19" s="18">
        <v>1</v>
      </c>
      <c r="AT19" s="12" t="s">
        <v>21</v>
      </c>
      <c r="AU19" s="18"/>
      <c r="AV19" s="18"/>
      <c r="AW19" s="18"/>
      <c r="AX19" s="18"/>
      <c r="AY19" s="18"/>
      <c r="AZ19" s="18">
        <v>1</v>
      </c>
    </row>
    <row r="20" spans="1:52" ht="18" x14ac:dyDescent="0.25">
      <c r="A20" s="19" t="s">
        <v>22</v>
      </c>
      <c r="B20" s="18"/>
      <c r="C20" s="18"/>
      <c r="D20" s="18"/>
      <c r="E20" s="18"/>
      <c r="F20" s="18"/>
      <c r="G20" s="20">
        <f>G12+G18-G19</f>
        <v>26.8</v>
      </c>
      <c r="J20" s="19" t="s">
        <v>22</v>
      </c>
      <c r="K20" s="18"/>
      <c r="L20" s="18"/>
      <c r="M20" s="18"/>
      <c r="N20" s="18"/>
      <c r="O20" s="18"/>
      <c r="P20" s="20">
        <f>P12+P18-P19</f>
        <v>43.95</v>
      </c>
      <c r="S20" s="19" t="s">
        <v>22</v>
      </c>
      <c r="T20" s="18"/>
      <c r="U20" s="18"/>
      <c r="V20" s="18"/>
      <c r="W20" s="18"/>
      <c r="X20" s="18"/>
      <c r="Y20" s="20">
        <f>Y12+Y18-Y19</f>
        <v>45.25</v>
      </c>
      <c r="AB20" s="19" t="s">
        <v>22</v>
      </c>
      <c r="AC20" s="18"/>
      <c r="AD20" s="18"/>
      <c r="AE20" s="18"/>
      <c r="AF20" s="18"/>
      <c r="AG20" s="18"/>
      <c r="AH20" s="20">
        <f>AH12+AH18-AH19</f>
        <v>35.299999999999997</v>
      </c>
      <c r="AK20" s="19" t="s">
        <v>22</v>
      </c>
      <c r="AL20" s="18"/>
      <c r="AM20" s="18"/>
      <c r="AN20" s="18"/>
      <c r="AO20" s="18"/>
      <c r="AP20" s="18"/>
      <c r="AQ20" s="20">
        <f>AQ12+AQ18-AQ19</f>
        <v>31.35</v>
      </c>
      <c r="AT20" s="19" t="s">
        <v>22</v>
      </c>
      <c r="AU20" s="18"/>
      <c r="AV20" s="18"/>
      <c r="AW20" s="18"/>
      <c r="AX20" s="18"/>
      <c r="AY20" s="18"/>
      <c r="AZ20" s="20">
        <f>AZ12+AZ18-AZ19</f>
        <v>30.1</v>
      </c>
    </row>
    <row r="21" spans="1:52" ht="18" x14ac:dyDescent="0.25">
      <c r="F21" s="7" t="s">
        <v>23</v>
      </c>
      <c r="G21" s="18">
        <v>11</v>
      </c>
      <c r="O21" s="7" t="s">
        <v>23</v>
      </c>
      <c r="P21" s="18">
        <v>2</v>
      </c>
      <c r="X21" s="7" t="s">
        <v>23</v>
      </c>
      <c r="Y21" s="18">
        <v>1</v>
      </c>
      <c r="AG21" s="7" t="s">
        <v>23</v>
      </c>
      <c r="AH21" s="18">
        <v>4</v>
      </c>
      <c r="AP21" s="7" t="s">
        <v>23</v>
      </c>
      <c r="AQ21" s="18">
        <v>8</v>
      </c>
      <c r="AY21" s="7" t="s">
        <v>23</v>
      </c>
      <c r="AZ21" s="18">
        <v>9</v>
      </c>
    </row>
    <row r="29" spans="1:52" ht="18.75" x14ac:dyDescent="0.3">
      <c r="A29" s="1" t="s">
        <v>0</v>
      </c>
      <c r="B29" s="2"/>
      <c r="C29" s="2"/>
      <c r="D29" s="2"/>
      <c r="E29" s="2"/>
      <c r="F29" s="2"/>
      <c r="J29" s="1" t="s">
        <v>0</v>
      </c>
      <c r="K29" s="2"/>
      <c r="L29" s="2"/>
      <c r="M29" s="2"/>
      <c r="N29" s="2"/>
      <c r="O29" s="2"/>
      <c r="S29" s="1" t="s">
        <v>0</v>
      </c>
      <c r="T29" s="2"/>
      <c r="U29" s="2"/>
      <c r="V29" s="2"/>
      <c r="W29" s="2"/>
      <c r="X29" s="2"/>
      <c r="AB29" s="1" t="s">
        <v>0</v>
      </c>
      <c r="AC29" s="2"/>
      <c r="AD29" s="2"/>
      <c r="AE29" s="2"/>
      <c r="AF29" s="2"/>
      <c r="AG29" s="2"/>
      <c r="AK29" s="1" t="s">
        <v>0</v>
      </c>
      <c r="AL29" s="2"/>
      <c r="AM29" s="2"/>
      <c r="AN29" s="2"/>
      <c r="AO29" s="2"/>
      <c r="AP29" s="2"/>
      <c r="AT29" s="1" t="s">
        <v>0</v>
      </c>
      <c r="AU29" s="2"/>
      <c r="AV29" s="2"/>
      <c r="AW29" s="2"/>
      <c r="AX29" s="2"/>
      <c r="AY29" s="2"/>
    </row>
    <row r="30" spans="1:52" ht="15.75" x14ac:dyDescent="0.25">
      <c r="A30" s="3"/>
      <c r="J30" s="3"/>
      <c r="S30" s="3"/>
      <c r="AB30" s="3"/>
      <c r="AK30" s="3"/>
      <c r="AT30" s="3"/>
    </row>
    <row r="31" spans="1:52" ht="15.75" x14ac:dyDescent="0.25">
      <c r="A31" s="4" t="s">
        <v>28</v>
      </c>
      <c r="B31" s="4" t="s">
        <v>24</v>
      </c>
      <c r="J31" s="4" t="s">
        <v>28</v>
      </c>
      <c r="K31" s="4" t="s">
        <v>97</v>
      </c>
      <c r="S31" s="4" t="s">
        <v>28</v>
      </c>
      <c r="T31" s="4" t="s">
        <v>128</v>
      </c>
      <c r="AB31" s="4" t="s">
        <v>28</v>
      </c>
      <c r="AC31" s="4" t="s">
        <v>127</v>
      </c>
      <c r="AK31" s="4" t="s">
        <v>28</v>
      </c>
      <c r="AL31" s="4" t="s">
        <v>126</v>
      </c>
      <c r="AT31" s="4" t="s">
        <v>28</v>
      </c>
      <c r="AU31" s="4" t="s">
        <v>125</v>
      </c>
    </row>
    <row r="32" spans="1:52" ht="18" x14ac:dyDescent="0.25">
      <c r="A32" s="5" t="s">
        <v>25</v>
      </c>
      <c r="B32" s="6" t="s">
        <v>26</v>
      </c>
      <c r="C32" s="7"/>
      <c r="D32" s="7"/>
      <c r="E32" s="7"/>
      <c r="F32" s="7"/>
      <c r="G32" s="8"/>
      <c r="J32" s="5" t="s">
        <v>42</v>
      </c>
      <c r="K32" s="6" t="s">
        <v>43</v>
      </c>
      <c r="L32" s="7"/>
      <c r="M32" s="7"/>
      <c r="N32" s="7"/>
      <c r="O32" s="7"/>
      <c r="P32" s="8"/>
      <c r="S32" s="5" t="s">
        <v>44</v>
      </c>
      <c r="T32" s="6" t="s">
        <v>45</v>
      </c>
      <c r="U32" s="7"/>
      <c r="V32" s="7"/>
      <c r="W32" s="7"/>
      <c r="X32" s="7"/>
      <c r="Y32" s="8"/>
      <c r="AB32" s="5" t="s">
        <v>46</v>
      </c>
      <c r="AC32" s="6" t="s">
        <v>47</v>
      </c>
      <c r="AD32" s="7"/>
      <c r="AE32" s="7"/>
      <c r="AF32" s="7"/>
      <c r="AG32" s="7"/>
      <c r="AH32" s="8"/>
      <c r="AK32" s="5" t="s">
        <v>48</v>
      </c>
      <c r="AL32" s="6" t="s">
        <v>49</v>
      </c>
      <c r="AM32" s="7"/>
      <c r="AN32" s="7"/>
      <c r="AO32" s="7"/>
      <c r="AP32" s="7"/>
      <c r="AQ32" s="8"/>
      <c r="AT32" s="5" t="s">
        <v>50</v>
      </c>
      <c r="AU32" s="6" t="s">
        <v>51</v>
      </c>
      <c r="AV32" s="7"/>
      <c r="AW32" s="7"/>
      <c r="AX32" s="7"/>
      <c r="AY32" s="7"/>
      <c r="AZ32" s="8"/>
    </row>
    <row r="33" spans="1:52" ht="18" x14ac:dyDescent="0.25">
      <c r="A33" s="9" t="s">
        <v>2</v>
      </c>
      <c r="B33" s="10" t="s">
        <v>3</v>
      </c>
      <c r="C33" s="10" t="s">
        <v>4</v>
      </c>
      <c r="D33" s="10" t="s">
        <v>5</v>
      </c>
      <c r="E33" s="10" t="s">
        <v>6</v>
      </c>
      <c r="F33" s="10" t="s">
        <v>7</v>
      </c>
      <c r="G33" s="11" t="s">
        <v>8</v>
      </c>
      <c r="J33" s="9" t="s">
        <v>2</v>
      </c>
      <c r="K33" s="10" t="s">
        <v>3</v>
      </c>
      <c r="L33" s="10" t="s">
        <v>4</v>
      </c>
      <c r="M33" s="10" t="s">
        <v>5</v>
      </c>
      <c r="N33" s="10" t="s">
        <v>6</v>
      </c>
      <c r="O33" s="10" t="s">
        <v>7</v>
      </c>
      <c r="P33" s="11" t="s">
        <v>8</v>
      </c>
      <c r="S33" s="9" t="s">
        <v>2</v>
      </c>
      <c r="T33" s="10" t="s">
        <v>3</v>
      </c>
      <c r="U33" s="10" t="s">
        <v>4</v>
      </c>
      <c r="V33" s="10" t="s">
        <v>5</v>
      </c>
      <c r="W33" s="10" t="s">
        <v>6</v>
      </c>
      <c r="X33" s="10" t="s">
        <v>7</v>
      </c>
      <c r="Y33" s="11" t="s">
        <v>8</v>
      </c>
      <c r="AB33" s="9" t="s">
        <v>2</v>
      </c>
      <c r="AC33" s="10" t="s">
        <v>3</v>
      </c>
      <c r="AD33" s="10" t="s">
        <v>4</v>
      </c>
      <c r="AE33" s="10" t="s">
        <v>5</v>
      </c>
      <c r="AF33" s="10" t="s">
        <v>6</v>
      </c>
      <c r="AG33" s="10" t="s">
        <v>7</v>
      </c>
      <c r="AH33" s="11" t="s">
        <v>8</v>
      </c>
      <c r="AK33" s="9" t="s">
        <v>2</v>
      </c>
      <c r="AL33" s="10" t="s">
        <v>3</v>
      </c>
      <c r="AM33" s="10" t="s">
        <v>4</v>
      </c>
      <c r="AN33" s="10" t="s">
        <v>5</v>
      </c>
      <c r="AO33" s="10" t="s">
        <v>6</v>
      </c>
      <c r="AP33" s="10" t="s">
        <v>7</v>
      </c>
      <c r="AQ33" s="11" t="s">
        <v>8</v>
      </c>
      <c r="AT33" s="9" t="s">
        <v>2</v>
      </c>
      <c r="AU33" s="10" t="s">
        <v>3</v>
      </c>
      <c r="AV33" s="10" t="s">
        <v>4</v>
      </c>
      <c r="AW33" s="10" t="s">
        <v>5</v>
      </c>
      <c r="AX33" s="10" t="s">
        <v>6</v>
      </c>
      <c r="AY33" s="10" t="s">
        <v>7</v>
      </c>
      <c r="AZ33" s="11" t="s">
        <v>8</v>
      </c>
    </row>
    <row r="34" spans="1:52" ht="30.75" x14ac:dyDescent="0.25">
      <c r="A34" s="12" t="s">
        <v>9</v>
      </c>
      <c r="B34" s="11">
        <v>4.75</v>
      </c>
      <c r="C34" s="11">
        <v>5.75</v>
      </c>
      <c r="D34" s="11">
        <v>4.25</v>
      </c>
      <c r="E34" s="11">
        <v>6</v>
      </c>
      <c r="F34" s="11">
        <v>5.5</v>
      </c>
      <c r="G34" s="11"/>
      <c r="J34" s="12" t="s">
        <v>9</v>
      </c>
      <c r="K34" s="11">
        <v>3.5</v>
      </c>
      <c r="L34" s="11">
        <v>4</v>
      </c>
      <c r="M34" s="11">
        <v>3.25</v>
      </c>
      <c r="N34" s="11">
        <v>3.75</v>
      </c>
      <c r="O34" s="11">
        <v>3.75</v>
      </c>
      <c r="P34" s="11"/>
      <c r="S34" s="12" t="s">
        <v>9</v>
      </c>
      <c r="T34" s="11">
        <v>3</v>
      </c>
      <c r="U34" s="11">
        <v>3.75</v>
      </c>
      <c r="V34" s="11">
        <v>3.25</v>
      </c>
      <c r="W34" s="11">
        <v>3.75</v>
      </c>
      <c r="X34" s="11">
        <v>3.75</v>
      </c>
      <c r="Y34" s="11"/>
      <c r="AB34" s="12" t="s">
        <v>9</v>
      </c>
      <c r="AC34" s="11">
        <v>4.5</v>
      </c>
      <c r="AD34" s="11">
        <v>4.25</v>
      </c>
      <c r="AE34" s="11">
        <v>3.5</v>
      </c>
      <c r="AF34" s="11">
        <v>4</v>
      </c>
      <c r="AG34" s="11">
        <v>3.5</v>
      </c>
      <c r="AH34" s="11"/>
      <c r="AK34" s="12" t="s">
        <v>9</v>
      </c>
      <c r="AL34" s="11">
        <v>3.5</v>
      </c>
      <c r="AM34" s="11">
        <v>3.75</v>
      </c>
      <c r="AN34" s="11">
        <v>3.25</v>
      </c>
      <c r="AO34" s="11">
        <v>2.75</v>
      </c>
      <c r="AP34" s="11">
        <v>2.75</v>
      </c>
      <c r="AQ34" s="11"/>
      <c r="AT34" s="12" t="s">
        <v>9</v>
      </c>
      <c r="AU34" s="11">
        <v>4.25</v>
      </c>
      <c r="AV34" s="11">
        <v>4.25</v>
      </c>
      <c r="AW34" s="11">
        <v>3.5</v>
      </c>
      <c r="AX34" s="11">
        <v>3.5</v>
      </c>
      <c r="AY34" s="11">
        <v>3.25</v>
      </c>
      <c r="AZ34" s="11"/>
    </row>
    <row r="35" spans="1:52" ht="30.75" x14ac:dyDescent="0.25">
      <c r="A35" s="12" t="s">
        <v>10</v>
      </c>
      <c r="B35" s="11">
        <v>4.5</v>
      </c>
      <c r="C35" s="11">
        <v>5.75</v>
      </c>
      <c r="D35" s="11">
        <v>4</v>
      </c>
      <c r="E35" s="11">
        <v>5.75</v>
      </c>
      <c r="F35" s="11">
        <v>5.5</v>
      </c>
      <c r="G35" s="11"/>
      <c r="J35" s="12" t="s">
        <v>10</v>
      </c>
      <c r="K35" s="11">
        <v>3.5</v>
      </c>
      <c r="L35" s="11">
        <v>3.75</v>
      </c>
      <c r="M35" s="11">
        <v>3</v>
      </c>
      <c r="N35" s="11">
        <v>3.25</v>
      </c>
      <c r="O35" s="11">
        <v>3.5</v>
      </c>
      <c r="P35" s="11"/>
      <c r="S35" s="12" t="s">
        <v>10</v>
      </c>
      <c r="T35" s="11">
        <v>3</v>
      </c>
      <c r="U35" s="11">
        <v>3.25</v>
      </c>
      <c r="V35" s="11">
        <v>3</v>
      </c>
      <c r="W35" s="11">
        <v>3</v>
      </c>
      <c r="X35" s="11">
        <v>3.25</v>
      </c>
      <c r="Y35" s="11"/>
      <c r="AB35" s="12" t="s">
        <v>10</v>
      </c>
      <c r="AC35" s="11">
        <v>4.5</v>
      </c>
      <c r="AD35" s="11">
        <v>4</v>
      </c>
      <c r="AE35" s="11">
        <v>3.75</v>
      </c>
      <c r="AF35" s="11">
        <v>3.75</v>
      </c>
      <c r="AG35" s="11">
        <v>2.75</v>
      </c>
      <c r="AH35" s="11"/>
      <c r="AK35" s="12" t="s">
        <v>10</v>
      </c>
      <c r="AL35" s="11">
        <v>3</v>
      </c>
      <c r="AM35" s="11">
        <v>3.75</v>
      </c>
      <c r="AN35" s="11">
        <v>3</v>
      </c>
      <c r="AO35" s="11">
        <v>2.5</v>
      </c>
      <c r="AP35" s="11">
        <v>2.75</v>
      </c>
      <c r="AQ35" s="11"/>
      <c r="AT35" s="12" t="s">
        <v>10</v>
      </c>
      <c r="AU35" s="11">
        <v>4</v>
      </c>
      <c r="AV35" s="11">
        <v>4</v>
      </c>
      <c r="AW35" s="11">
        <v>3.5</v>
      </c>
      <c r="AX35" s="11">
        <v>3</v>
      </c>
      <c r="AY35" s="11">
        <v>2.75</v>
      </c>
      <c r="AZ35" s="11"/>
    </row>
    <row r="36" spans="1:52" ht="30.75" x14ac:dyDescent="0.25">
      <c r="A36" s="12" t="s">
        <v>11</v>
      </c>
      <c r="B36" s="11">
        <v>4.5</v>
      </c>
      <c r="C36" s="11">
        <v>5.5</v>
      </c>
      <c r="D36" s="11">
        <v>4.25</v>
      </c>
      <c r="E36" s="11">
        <v>5.5</v>
      </c>
      <c r="F36" s="11">
        <v>5.75</v>
      </c>
      <c r="G36" s="11"/>
      <c r="J36" s="12" t="s">
        <v>11</v>
      </c>
      <c r="K36" s="11">
        <v>3.25</v>
      </c>
      <c r="L36" s="11">
        <v>3.75</v>
      </c>
      <c r="M36" s="11">
        <v>3</v>
      </c>
      <c r="N36" s="11">
        <v>3.75</v>
      </c>
      <c r="O36" s="11">
        <v>4.5</v>
      </c>
      <c r="P36" s="11"/>
      <c r="S36" s="12" t="s">
        <v>11</v>
      </c>
      <c r="T36" s="11">
        <v>2.75</v>
      </c>
      <c r="U36" s="11">
        <v>3</v>
      </c>
      <c r="V36" s="11">
        <v>3</v>
      </c>
      <c r="W36" s="11">
        <v>3.25</v>
      </c>
      <c r="X36" s="11">
        <v>4.25</v>
      </c>
      <c r="Y36" s="11"/>
      <c r="AB36" s="12" t="s">
        <v>11</v>
      </c>
      <c r="AC36" s="11">
        <v>4.25</v>
      </c>
      <c r="AD36" s="11">
        <v>3.75</v>
      </c>
      <c r="AE36" s="11">
        <v>4</v>
      </c>
      <c r="AF36" s="11">
        <v>4</v>
      </c>
      <c r="AG36" s="11">
        <v>3.25</v>
      </c>
      <c r="AH36" s="11"/>
      <c r="AK36" s="12" t="s">
        <v>11</v>
      </c>
      <c r="AL36" s="11">
        <v>3.25</v>
      </c>
      <c r="AM36" s="11">
        <v>3.5</v>
      </c>
      <c r="AN36" s="11">
        <v>3</v>
      </c>
      <c r="AO36" s="11">
        <v>2.25</v>
      </c>
      <c r="AP36" s="11">
        <v>2.25</v>
      </c>
      <c r="AQ36" s="11"/>
      <c r="AT36" s="12" t="s">
        <v>11</v>
      </c>
      <c r="AU36" s="11">
        <v>3.75</v>
      </c>
      <c r="AV36" s="11">
        <v>4.25</v>
      </c>
      <c r="AW36" s="11">
        <v>3.5</v>
      </c>
      <c r="AX36" s="11">
        <v>3.25</v>
      </c>
      <c r="AY36" s="11">
        <v>3.5</v>
      </c>
      <c r="AZ36" s="11"/>
    </row>
    <row r="37" spans="1:52" ht="45.75" x14ac:dyDescent="0.25">
      <c r="A37" s="12" t="s">
        <v>12</v>
      </c>
      <c r="B37" s="11">
        <v>4.25</v>
      </c>
      <c r="C37" s="11">
        <v>4.75</v>
      </c>
      <c r="D37" s="11">
        <v>4.5</v>
      </c>
      <c r="E37" s="11">
        <v>5.25</v>
      </c>
      <c r="F37" s="11">
        <v>5.25</v>
      </c>
      <c r="G37" s="11"/>
      <c r="J37" s="12" t="s">
        <v>12</v>
      </c>
      <c r="K37" s="11">
        <v>3.5</v>
      </c>
      <c r="L37" s="11">
        <v>3.5</v>
      </c>
      <c r="M37" s="11">
        <v>2.75</v>
      </c>
      <c r="N37" s="11">
        <v>3.5</v>
      </c>
      <c r="O37" s="11">
        <v>3.75</v>
      </c>
      <c r="P37" s="11"/>
      <c r="S37" s="12" t="s">
        <v>12</v>
      </c>
      <c r="T37" s="11">
        <v>3</v>
      </c>
      <c r="U37" s="11">
        <v>3</v>
      </c>
      <c r="V37" s="11">
        <v>2.75</v>
      </c>
      <c r="W37" s="11">
        <v>3</v>
      </c>
      <c r="X37" s="11">
        <v>3</v>
      </c>
      <c r="Y37" s="11"/>
      <c r="AB37" s="12" t="s">
        <v>12</v>
      </c>
      <c r="AC37" s="11">
        <v>4.25</v>
      </c>
      <c r="AD37" s="11">
        <v>4</v>
      </c>
      <c r="AE37" s="11">
        <v>3.75</v>
      </c>
      <c r="AF37" s="11">
        <v>3.25</v>
      </c>
      <c r="AG37" s="11">
        <v>2.75</v>
      </c>
      <c r="AH37" s="11"/>
      <c r="AK37" s="12" t="s">
        <v>12</v>
      </c>
      <c r="AL37" s="11">
        <v>3.25</v>
      </c>
      <c r="AM37" s="11">
        <v>3.5</v>
      </c>
      <c r="AN37" s="11">
        <v>3.25</v>
      </c>
      <c r="AO37" s="11">
        <v>2.25</v>
      </c>
      <c r="AP37" s="11">
        <v>2.5</v>
      </c>
      <c r="AQ37" s="11"/>
      <c r="AT37" s="12" t="s">
        <v>12</v>
      </c>
      <c r="AU37" s="11">
        <v>3.25</v>
      </c>
      <c r="AV37" s="11">
        <v>3.75</v>
      </c>
      <c r="AW37" s="11">
        <v>3.25</v>
      </c>
      <c r="AX37" s="11">
        <v>2.75</v>
      </c>
      <c r="AY37" s="11">
        <v>3</v>
      </c>
      <c r="AZ37" s="11"/>
    </row>
    <row r="38" spans="1:52" ht="18" x14ac:dyDescent="0.25">
      <c r="A38" s="12" t="s">
        <v>13</v>
      </c>
      <c r="B38" s="11">
        <v>4.25</v>
      </c>
      <c r="C38" s="11">
        <v>5</v>
      </c>
      <c r="D38" s="11">
        <v>4</v>
      </c>
      <c r="E38" s="11">
        <v>5.75</v>
      </c>
      <c r="F38" s="11">
        <v>4.75</v>
      </c>
      <c r="G38" s="11"/>
      <c r="J38" s="12" t="s">
        <v>13</v>
      </c>
      <c r="K38" s="11">
        <v>3.5</v>
      </c>
      <c r="L38" s="11">
        <v>3.25</v>
      </c>
      <c r="M38" s="11">
        <v>2.5</v>
      </c>
      <c r="N38" s="11">
        <v>3.25</v>
      </c>
      <c r="O38" s="11">
        <v>4</v>
      </c>
      <c r="P38" s="11"/>
      <c r="S38" s="12" t="s">
        <v>13</v>
      </c>
      <c r="T38" s="11">
        <v>3</v>
      </c>
      <c r="U38" s="11">
        <v>3</v>
      </c>
      <c r="V38" s="11">
        <v>2.25</v>
      </c>
      <c r="W38" s="11">
        <v>3</v>
      </c>
      <c r="X38" s="11">
        <v>3</v>
      </c>
      <c r="Y38" s="11"/>
      <c r="AB38" s="12" t="s">
        <v>13</v>
      </c>
      <c r="AC38" s="11">
        <v>4</v>
      </c>
      <c r="AD38" s="11">
        <v>3.75</v>
      </c>
      <c r="AE38" s="11">
        <v>3.25</v>
      </c>
      <c r="AF38" s="11">
        <v>3</v>
      </c>
      <c r="AG38" s="11">
        <v>3</v>
      </c>
      <c r="AH38" s="11"/>
      <c r="AK38" s="12" t="s">
        <v>13</v>
      </c>
      <c r="AL38" s="11">
        <v>3.25</v>
      </c>
      <c r="AM38" s="11">
        <v>3.25</v>
      </c>
      <c r="AN38" s="11">
        <v>3.25</v>
      </c>
      <c r="AO38" s="11">
        <v>2</v>
      </c>
      <c r="AP38" s="11">
        <v>2.25</v>
      </c>
      <c r="AQ38" s="11"/>
      <c r="AT38" s="12" t="s">
        <v>13</v>
      </c>
      <c r="AU38" s="11">
        <v>3.25</v>
      </c>
      <c r="AV38" s="11">
        <v>3.75</v>
      </c>
      <c r="AW38" s="11">
        <v>3</v>
      </c>
      <c r="AX38" s="11">
        <v>2.5</v>
      </c>
      <c r="AY38" s="11">
        <v>2.75</v>
      </c>
      <c r="AZ38" s="11"/>
    </row>
    <row r="39" spans="1:52" ht="18" x14ac:dyDescent="0.25">
      <c r="A39" s="21" t="s">
        <v>14</v>
      </c>
      <c r="B39" s="22">
        <f>SUM(B34:B38)</f>
        <v>22.25</v>
      </c>
      <c r="C39" s="22">
        <f>SUM(C34:C38)</f>
        <v>26.75</v>
      </c>
      <c r="D39" s="22">
        <f>SUM(D34:D38)</f>
        <v>21</v>
      </c>
      <c r="E39" s="22">
        <f>SUM(E34:E38)</f>
        <v>28.25</v>
      </c>
      <c r="F39" s="22">
        <f>SUM(F34:F38)</f>
        <v>26.75</v>
      </c>
      <c r="G39" s="22">
        <f>AVERAGE(B39:F39)</f>
        <v>25</v>
      </c>
      <c r="J39" s="21" t="s">
        <v>14</v>
      </c>
      <c r="K39" s="22">
        <f>SUM(K34:K38)</f>
        <v>17.25</v>
      </c>
      <c r="L39" s="22">
        <f>SUM(L34:L38)</f>
        <v>18.25</v>
      </c>
      <c r="M39" s="22">
        <f>SUM(M34:M38)</f>
        <v>14.5</v>
      </c>
      <c r="N39" s="22">
        <f>SUM(N34:N38)</f>
        <v>17.5</v>
      </c>
      <c r="O39" s="22">
        <f>SUM(O34:O38)</f>
        <v>19.5</v>
      </c>
      <c r="P39" s="22">
        <f>AVERAGE(K39:O39)</f>
        <v>17.399999999999999</v>
      </c>
      <c r="S39" s="21" t="s">
        <v>14</v>
      </c>
      <c r="T39" s="22">
        <f>SUM(T34:T38)</f>
        <v>14.75</v>
      </c>
      <c r="U39" s="22">
        <f>SUM(U34:U38)</f>
        <v>16</v>
      </c>
      <c r="V39" s="22">
        <f>SUM(V34:V38)</f>
        <v>14.25</v>
      </c>
      <c r="W39" s="22">
        <f>SUM(W34:W38)</f>
        <v>16</v>
      </c>
      <c r="X39" s="22">
        <f>SUM(X34:X38)</f>
        <v>17.25</v>
      </c>
      <c r="Y39" s="22">
        <f>AVERAGE(T39:X39)</f>
        <v>15.65</v>
      </c>
      <c r="AB39" s="21" t="s">
        <v>14</v>
      </c>
      <c r="AC39" s="22">
        <f>SUM(AC34:AC38)</f>
        <v>21.5</v>
      </c>
      <c r="AD39" s="22">
        <f>SUM(AD34:AD38)</f>
        <v>19.75</v>
      </c>
      <c r="AE39" s="22">
        <f>SUM(AE34:AE38)</f>
        <v>18.25</v>
      </c>
      <c r="AF39" s="22">
        <f>SUM(AF34:AF38)</f>
        <v>18</v>
      </c>
      <c r="AG39" s="22">
        <f>SUM(AG34:AG38)</f>
        <v>15.25</v>
      </c>
      <c r="AH39" s="22">
        <f>AVERAGE(AC39:AG39)</f>
        <v>18.55</v>
      </c>
      <c r="AK39" s="21" t="s">
        <v>14</v>
      </c>
      <c r="AL39" s="22">
        <f>SUM(AL34:AL38)</f>
        <v>16.25</v>
      </c>
      <c r="AM39" s="22">
        <f>SUM(AM34:AM38)</f>
        <v>17.75</v>
      </c>
      <c r="AN39" s="22">
        <f>SUM(AN34:AN38)</f>
        <v>15.75</v>
      </c>
      <c r="AO39" s="22">
        <f>SUM(AO34:AO38)</f>
        <v>11.75</v>
      </c>
      <c r="AP39" s="22">
        <f>SUM(AP34:AP38)</f>
        <v>12.5</v>
      </c>
      <c r="AQ39" s="22">
        <f>AVERAGE(AL39:AP39)</f>
        <v>14.8</v>
      </c>
      <c r="AT39" s="21" t="s">
        <v>14</v>
      </c>
      <c r="AU39" s="22">
        <f>SUM(AU34:AU38)</f>
        <v>18.5</v>
      </c>
      <c r="AV39" s="22">
        <f>SUM(AV34:AV38)</f>
        <v>20</v>
      </c>
      <c r="AW39" s="22">
        <f>SUM(AW34:AW38)</f>
        <v>16.75</v>
      </c>
      <c r="AX39" s="22">
        <f>SUM(AX34:AX38)</f>
        <v>15</v>
      </c>
      <c r="AY39" s="22">
        <f>SUM(AY34:AY38)</f>
        <v>15.25</v>
      </c>
      <c r="AZ39" s="22">
        <f>AVERAGE(AU39:AY39)</f>
        <v>17.100000000000001</v>
      </c>
    </row>
    <row r="40" spans="1:52" ht="18" x14ac:dyDescent="0.25">
      <c r="A40" s="15" t="s">
        <v>15</v>
      </c>
      <c r="B40" s="16"/>
      <c r="C40" s="16"/>
      <c r="D40" s="16"/>
      <c r="E40" s="16"/>
      <c r="F40" s="16"/>
      <c r="G40" s="11"/>
      <c r="J40" s="15" t="s">
        <v>15</v>
      </c>
      <c r="K40" s="16"/>
      <c r="L40" s="16"/>
      <c r="M40" s="16"/>
      <c r="N40" s="16"/>
      <c r="O40" s="16"/>
      <c r="P40" s="11"/>
      <c r="S40" s="15" t="s">
        <v>15</v>
      </c>
      <c r="T40" s="16"/>
      <c r="U40" s="16"/>
      <c r="V40" s="16"/>
      <c r="W40" s="16"/>
      <c r="X40" s="16"/>
      <c r="Y40" s="11"/>
      <c r="AB40" s="15" t="s">
        <v>15</v>
      </c>
      <c r="AC40" s="16"/>
      <c r="AD40" s="16"/>
      <c r="AE40" s="16"/>
      <c r="AF40" s="16"/>
      <c r="AG40" s="16"/>
      <c r="AH40" s="11"/>
      <c r="AK40" s="15" t="s">
        <v>15</v>
      </c>
      <c r="AL40" s="16"/>
      <c r="AM40" s="16"/>
      <c r="AN40" s="16"/>
      <c r="AO40" s="16"/>
      <c r="AP40" s="16"/>
      <c r="AQ40" s="11"/>
      <c r="AT40" s="15" t="s">
        <v>15</v>
      </c>
      <c r="AU40" s="16"/>
      <c r="AV40" s="16"/>
      <c r="AW40" s="16"/>
      <c r="AX40" s="16"/>
      <c r="AY40" s="16"/>
      <c r="AZ40" s="11"/>
    </row>
    <row r="41" spans="1:52" ht="30.75" x14ac:dyDescent="0.25">
      <c r="A41" s="12" t="s">
        <v>16</v>
      </c>
      <c r="B41" s="11">
        <v>4.75</v>
      </c>
      <c r="C41" s="11">
        <v>5.5</v>
      </c>
      <c r="D41" s="11">
        <v>4.25</v>
      </c>
      <c r="E41" s="11">
        <v>5</v>
      </c>
      <c r="F41" s="11">
        <v>5</v>
      </c>
      <c r="G41" s="11"/>
      <c r="J41" s="12" t="s">
        <v>16</v>
      </c>
      <c r="K41" s="11">
        <v>3.5</v>
      </c>
      <c r="L41" s="11">
        <v>4</v>
      </c>
      <c r="M41" s="11">
        <v>3.5</v>
      </c>
      <c r="N41" s="11">
        <v>3.75</v>
      </c>
      <c r="O41" s="11">
        <v>4.25</v>
      </c>
      <c r="P41" s="11"/>
      <c r="S41" s="12" t="s">
        <v>16</v>
      </c>
      <c r="T41" s="11">
        <v>3.25</v>
      </c>
      <c r="U41" s="11">
        <v>3.5</v>
      </c>
      <c r="V41" s="11">
        <v>3</v>
      </c>
      <c r="W41" s="11">
        <v>2.75</v>
      </c>
      <c r="X41" s="11">
        <v>3.25</v>
      </c>
      <c r="Y41" s="11"/>
      <c r="AB41" s="12" t="s">
        <v>16</v>
      </c>
      <c r="AC41" s="11">
        <v>4.5</v>
      </c>
      <c r="AD41" s="11">
        <v>4.25</v>
      </c>
      <c r="AE41" s="11">
        <v>4.25</v>
      </c>
      <c r="AF41" s="11">
        <v>3.5</v>
      </c>
      <c r="AG41" s="11">
        <v>3.25</v>
      </c>
      <c r="AH41" s="11"/>
      <c r="AK41" s="12" t="s">
        <v>16</v>
      </c>
      <c r="AL41" s="11">
        <v>3.75</v>
      </c>
      <c r="AM41" s="11">
        <v>4</v>
      </c>
      <c r="AN41" s="11">
        <v>3.5</v>
      </c>
      <c r="AO41" s="11">
        <v>3</v>
      </c>
      <c r="AP41" s="11">
        <v>3</v>
      </c>
      <c r="AQ41" s="11"/>
      <c r="AT41" s="12" t="s">
        <v>16</v>
      </c>
      <c r="AU41" s="11">
        <v>4</v>
      </c>
      <c r="AV41" s="11">
        <v>4.25</v>
      </c>
      <c r="AW41" s="11">
        <v>3.75</v>
      </c>
      <c r="AX41" s="11">
        <v>3.75</v>
      </c>
      <c r="AY41" s="11">
        <v>3.75</v>
      </c>
      <c r="AZ41" s="11"/>
    </row>
    <row r="42" spans="1:52" ht="75.75" x14ac:dyDescent="0.25">
      <c r="A42" s="12" t="s">
        <v>17</v>
      </c>
      <c r="B42" s="11">
        <v>4.5</v>
      </c>
      <c r="C42" s="11">
        <v>5.75</v>
      </c>
      <c r="D42" s="11">
        <v>5</v>
      </c>
      <c r="E42" s="11">
        <v>5.75</v>
      </c>
      <c r="F42" s="11">
        <v>5.25</v>
      </c>
      <c r="G42" s="11"/>
      <c r="J42" s="12" t="s">
        <v>17</v>
      </c>
      <c r="K42" s="11">
        <v>4.25</v>
      </c>
      <c r="L42" s="11">
        <v>4</v>
      </c>
      <c r="M42" s="11">
        <v>4</v>
      </c>
      <c r="N42" s="11">
        <v>4.25</v>
      </c>
      <c r="O42" s="11">
        <v>4.5</v>
      </c>
      <c r="P42" s="11"/>
      <c r="S42" s="12" t="s">
        <v>17</v>
      </c>
      <c r="T42" s="11">
        <v>3.5</v>
      </c>
      <c r="U42" s="11">
        <v>3.75</v>
      </c>
      <c r="V42" s="11">
        <v>3.25</v>
      </c>
      <c r="W42" s="11">
        <v>2.5</v>
      </c>
      <c r="X42" s="11">
        <v>4</v>
      </c>
      <c r="Y42" s="11"/>
      <c r="AB42" s="12" t="s">
        <v>17</v>
      </c>
      <c r="AC42" s="11">
        <v>4.75</v>
      </c>
      <c r="AD42" s="11">
        <v>4.25</v>
      </c>
      <c r="AE42" s="11">
        <v>4.5</v>
      </c>
      <c r="AF42" s="11">
        <v>3.5</v>
      </c>
      <c r="AG42" s="11">
        <v>3.5</v>
      </c>
      <c r="AH42" s="11"/>
      <c r="AK42" s="12" t="s">
        <v>17</v>
      </c>
      <c r="AL42" s="11">
        <v>4</v>
      </c>
      <c r="AM42" s="11">
        <v>4.25</v>
      </c>
      <c r="AN42" s="11">
        <v>4</v>
      </c>
      <c r="AO42" s="11">
        <v>2.5</v>
      </c>
      <c r="AP42" s="11">
        <v>3.25</v>
      </c>
      <c r="AQ42" s="11"/>
      <c r="AT42" s="12" t="s">
        <v>17</v>
      </c>
      <c r="AU42" s="11">
        <v>4.25</v>
      </c>
      <c r="AV42" s="11">
        <v>4.5</v>
      </c>
      <c r="AW42" s="11">
        <v>4</v>
      </c>
      <c r="AX42" s="11">
        <v>3.5</v>
      </c>
      <c r="AY42" s="11">
        <v>4</v>
      </c>
      <c r="AZ42" s="11"/>
    </row>
    <row r="43" spans="1:52" ht="18" x14ac:dyDescent="0.25">
      <c r="A43" s="12" t="s">
        <v>18</v>
      </c>
      <c r="B43" s="11">
        <v>5</v>
      </c>
      <c r="C43" s="11">
        <v>5.75</v>
      </c>
      <c r="D43" s="11">
        <v>5.25</v>
      </c>
      <c r="E43" s="11">
        <v>5.75</v>
      </c>
      <c r="F43" s="11">
        <v>5.25</v>
      </c>
      <c r="G43" s="11"/>
      <c r="J43" s="12" t="s">
        <v>18</v>
      </c>
      <c r="K43" s="11">
        <v>4.25</v>
      </c>
      <c r="L43" s="11">
        <v>4</v>
      </c>
      <c r="M43" s="11">
        <v>4.25</v>
      </c>
      <c r="N43" s="11">
        <v>4.25</v>
      </c>
      <c r="O43" s="11">
        <v>4</v>
      </c>
      <c r="P43" s="11"/>
      <c r="S43" s="12" t="s">
        <v>18</v>
      </c>
      <c r="T43" s="11">
        <v>3.5</v>
      </c>
      <c r="U43" s="11">
        <v>3.75</v>
      </c>
      <c r="V43" s="11">
        <v>3.25</v>
      </c>
      <c r="W43" s="11">
        <v>2.5</v>
      </c>
      <c r="X43" s="11">
        <v>3.5</v>
      </c>
      <c r="Y43" s="11"/>
      <c r="AB43" s="12" t="s">
        <v>18</v>
      </c>
      <c r="AC43" s="11">
        <v>4.75</v>
      </c>
      <c r="AD43" s="11">
        <v>4.5</v>
      </c>
      <c r="AE43" s="11">
        <v>4.75</v>
      </c>
      <c r="AF43" s="11">
        <v>3.25</v>
      </c>
      <c r="AG43" s="11">
        <v>3</v>
      </c>
      <c r="AH43" s="11"/>
      <c r="AK43" s="12" t="s">
        <v>18</v>
      </c>
      <c r="AL43" s="11">
        <v>4</v>
      </c>
      <c r="AM43" s="11">
        <v>4.25</v>
      </c>
      <c r="AN43" s="11">
        <v>3.75</v>
      </c>
      <c r="AO43" s="11">
        <v>2.25</v>
      </c>
      <c r="AP43" s="11">
        <v>2.75</v>
      </c>
      <c r="AQ43" s="11"/>
      <c r="AT43" s="12" t="s">
        <v>18</v>
      </c>
      <c r="AU43" s="11">
        <v>4.5</v>
      </c>
      <c r="AV43" s="11">
        <v>4.5</v>
      </c>
      <c r="AW43" s="11">
        <v>4.25</v>
      </c>
      <c r="AX43" s="11">
        <v>3.25</v>
      </c>
      <c r="AY43" s="11">
        <v>4</v>
      </c>
      <c r="AZ43" s="11"/>
    </row>
    <row r="44" spans="1:52" ht="30.75" x14ac:dyDescent="0.25">
      <c r="A44" s="12" t="s">
        <v>19</v>
      </c>
      <c r="B44" s="11">
        <v>4.5</v>
      </c>
      <c r="C44" s="11">
        <v>5.75</v>
      </c>
      <c r="D44" s="11">
        <v>4.75</v>
      </c>
      <c r="E44" s="11">
        <v>5.5</v>
      </c>
      <c r="F44" s="11">
        <v>5</v>
      </c>
      <c r="G44" s="11"/>
      <c r="J44" s="12" t="s">
        <v>19</v>
      </c>
      <c r="K44" s="11">
        <v>4</v>
      </c>
      <c r="L44" s="11">
        <v>4.25</v>
      </c>
      <c r="M44" s="11">
        <v>4</v>
      </c>
      <c r="N44" s="11">
        <v>4</v>
      </c>
      <c r="O44" s="11">
        <v>4.25</v>
      </c>
      <c r="P44" s="11"/>
      <c r="S44" s="12" t="s">
        <v>19</v>
      </c>
      <c r="T44" s="11">
        <v>3.5</v>
      </c>
      <c r="U44" s="11">
        <v>3.25</v>
      </c>
      <c r="V44" s="11">
        <v>3.25</v>
      </c>
      <c r="W44" s="11">
        <v>2.25</v>
      </c>
      <c r="X44" s="11">
        <v>3</v>
      </c>
      <c r="Y44" s="11"/>
      <c r="AB44" s="12" t="s">
        <v>19</v>
      </c>
      <c r="AC44" s="11">
        <v>4.5</v>
      </c>
      <c r="AD44" s="11">
        <v>4.5</v>
      </c>
      <c r="AE44" s="11">
        <v>4.5</v>
      </c>
      <c r="AF44" s="11">
        <v>3.25</v>
      </c>
      <c r="AG44" s="11">
        <v>3</v>
      </c>
      <c r="AH44" s="11"/>
      <c r="AK44" s="12" t="s">
        <v>19</v>
      </c>
      <c r="AL44" s="11">
        <v>4</v>
      </c>
      <c r="AM44" s="11">
        <v>4.25</v>
      </c>
      <c r="AN44" s="11">
        <v>3.75</v>
      </c>
      <c r="AO44" s="11">
        <v>2.25</v>
      </c>
      <c r="AP44" s="11">
        <v>2.5</v>
      </c>
      <c r="AQ44" s="11"/>
      <c r="AT44" s="12" t="s">
        <v>19</v>
      </c>
      <c r="AU44" s="11">
        <v>4.5</v>
      </c>
      <c r="AV44" s="11">
        <v>4.25</v>
      </c>
      <c r="AW44" s="11">
        <v>4</v>
      </c>
      <c r="AX44" s="11">
        <v>3.25</v>
      </c>
      <c r="AY44" s="11">
        <v>3.75</v>
      </c>
      <c r="AZ44" s="11"/>
    </row>
    <row r="45" spans="1:52" ht="18" x14ac:dyDescent="0.25">
      <c r="A45" s="21" t="s">
        <v>20</v>
      </c>
      <c r="B45" s="22">
        <f>SUM(B41:B44)</f>
        <v>18.75</v>
      </c>
      <c r="C45" s="22">
        <f>SUM(C41:C44)</f>
        <v>22.75</v>
      </c>
      <c r="D45" s="22">
        <f>SUM(D41:D44)</f>
        <v>19.25</v>
      </c>
      <c r="E45" s="22">
        <f>SUM(E41:E44)</f>
        <v>22</v>
      </c>
      <c r="F45" s="22">
        <f>SUM(F41:F44)</f>
        <v>20.5</v>
      </c>
      <c r="G45" s="22">
        <f>AVERAGE(B45:F45)</f>
        <v>20.65</v>
      </c>
      <c r="J45" s="21" t="s">
        <v>20</v>
      </c>
      <c r="K45" s="22">
        <f>SUM(K41:K44)</f>
        <v>16</v>
      </c>
      <c r="L45" s="22">
        <f>SUM(L41:L44)</f>
        <v>16.25</v>
      </c>
      <c r="M45" s="22">
        <f>SUM(M41:M44)</f>
        <v>15.75</v>
      </c>
      <c r="N45" s="22">
        <f>SUM(N41:N44)</f>
        <v>16.25</v>
      </c>
      <c r="O45" s="22">
        <f>SUM(O41:O44)</f>
        <v>17</v>
      </c>
      <c r="P45" s="22">
        <f>AVERAGE(K45:O45)</f>
        <v>16.25</v>
      </c>
      <c r="S45" s="21" t="s">
        <v>20</v>
      </c>
      <c r="T45" s="22">
        <f>SUM(T41:T44)</f>
        <v>13.75</v>
      </c>
      <c r="U45" s="22">
        <f>SUM(U41:U44)</f>
        <v>14.25</v>
      </c>
      <c r="V45" s="22">
        <f>SUM(V41:V44)</f>
        <v>12.75</v>
      </c>
      <c r="W45" s="22">
        <f>SUM(W41:W44)</f>
        <v>10</v>
      </c>
      <c r="X45" s="22">
        <f>SUM(X41:X44)</f>
        <v>13.75</v>
      </c>
      <c r="Y45" s="22">
        <f>AVERAGE(T45:X45)</f>
        <v>12.9</v>
      </c>
      <c r="AB45" s="21" t="s">
        <v>20</v>
      </c>
      <c r="AC45" s="22">
        <f>SUM(AC41:AC44)</f>
        <v>18.5</v>
      </c>
      <c r="AD45" s="22">
        <f>SUM(AD41:AD44)</f>
        <v>17.5</v>
      </c>
      <c r="AE45" s="22">
        <f>SUM(AE41:AE44)</f>
        <v>18</v>
      </c>
      <c r="AF45" s="22">
        <f>SUM(AF41:AF44)</f>
        <v>13.5</v>
      </c>
      <c r="AG45" s="22">
        <f>SUM(AG41:AG44)</f>
        <v>12.75</v>
      </c>
      <c r="AH45" s="22">
        <f>AVERAGE(AC45:AG45)</f>
        <v>16.05</v>
      </c>
      <c r="AK45" s="21" t="s">
        <v>20</v>
      </c>
      <c r="AL45" s="22">
        <f>SUM(AL41:AL44)</f>
        <v>15.75</v>
      </c>
      <c r="AM45" s="22">
        <f>SUM(AM41:AM44)</f>
        <v>16.75</v>
      </c>
      <c r="AN45" s="22">
        <f>SUM(AN41:AN44)</f>
        <v>15</v>
      </c>
      <c r="AO45" s="22">
        <f>SUM(AO41:AO44)</f>
        <v>10</v>
      </c>
      <c r="AP45" s="22">
        <f>SUM(AP41:AP44)</f>
        <v>11.5</v>
      </c>
      <c r="AQ45" s="22">
        <f>AVERAGE(AL45:AP45)</f>
        <v>13.8</v>
      </c>
      <c r="AT45" s="21" t="s">
        <v>20</v>
      </c>
      <c r="AU45" s="22">
        <f>SUM(AU41:AU44)</f>
        <v>17.25</v>
      </c>
      <c r="AV45" s="22">
        <f>SUM(AV41:AV44)</f>
        <v>17.5</v>
      </c>
      <c r="AW45" s="22">
        <f>SUM(AW41:AW44)</f>
        <v>16</v>
      </c>
      <c r="AX45" s="22">
        <f>SUM(AX41:AX44)</f>
        <v>13.75</v>
      </c>
      <c r="AY45" s="22">
        <f>SUM(AY41:AY44)</f>
        <v>15.5</v>
      </c>
      <c r="AZ45" s="22">
        <f>AVERAGE(AU45:AY45)</f>
        <v>16</v>
      </c>
    </row>
    <row r="46" spans="1:52" ht="18" x14ac:dyDescent="0.25">
      <c r="A46" s="12" t="s">
        <v>21</v>
      </c>
      <c r="B46" s="18"/>
      <c r="C46" s="18"/>
      <c r="D46" s="18"/>
      <c r="E46" s="18"/>
      <c r="F46" s="18"/>
      <c r="G46" s="18">
        <v>2</v>
      </c>
      <c r="J46" s="12" t="s">
        <v>21</v>
      </c>
      <c r="K46" s="18"/>
      <c r="L46" s="18"/>
      <c r="M46" s="18"/>
      <c r="N46" s="18"/>
      <c r="O46" s="18"/>
      <c r="P46" s="18">
        <v>2</v>
      </c>
      <c r="S46" s="12" t="s">
        <v>21</v>
      </c>
      <c r="T46" s="18"/>
      <c r="U46" s="18"/>
      <c r="V46" s="18"/>
      <c r="W46" s="18"/>
      <c r="X46" s="18"/>
      <c r="Y46" s="18">
        <v>3</v>
      </c>
      <c r="AB46" s="12" t="s">
        <v>21</v>
      </c>
      <c r="AC46" s="18"/>
      <c r="AD46" s="18"/>
      <c r="AE46" s="18"/>
      <c r="AF46" s="18"/>
      <c r="AG46" s="18"/>
      <c r="AH46" s="18">
        <v>2</v>
      </c>
      <c r="AK46" s="12" t="s">
        <v>21</v>
      </c>
      <c r="AL46" s="18"/>
      <c r="AM46" s="18"/>
      <c r="AN46" s="18"/>
      <c r="AO46" s="18"/>
      <c r="AP46" s="18"/>
      <c r="AQ46" s="18"/>
      <c r="AT46" s="12" t="s">
        <v>21</v>
      </c>
      <c r="AU46" s="18"/>
      <c r="AV46" s="18"/>
      <c r="AW46" s="18"/>
      <c r="AX46" s="18"/>
      <c r="AY46" s="18"/>
      <c r="AZ46" s="18"/>
    </row>
    <row r="47" spans="1:52" ht="18" x14ac:dyDescent="0.25">
      <c r="A47" s="19" t="s">
        <v>22</v>
      </c>
      <c r="B47" s="18"/>
      <c r="C47" s="18"/>
      <c r="D47" s="18"/>
      <c r="E47" s="18"/>
      <c r="F47" s="18"/>
      <c r="G47" s="20">
        <f>G39+G45-G46</f>
        <v>43.65</v>
      </c>
      <c r="J47" s="19" t="s">
        <v>22</v>
      </c>
      <c r="K47" s="18"/>
      <c r="L47" s="18"/>
      <c r="M47" s="18"/>
      <c r="N47" s="18"/>
      <c r="O47" s="18"/>
      <c r="P47" s="20">
        <f>P39+P45-P46</f>
        <v>31.65</v>
      </c>
      <c r="S47" s="19" t="s">
        <v>22</v>
      </c>
      <c r="T47" s="18"/>
      <c r="U47" s="18"/>
      <c r="V47" s="18"/>
      <c r="W47" s="18"/>
      <c r="X47" s="18"/>
      <c r="Y47" s="20">
        <f>Y39+Y45-Y46</f>
        <v>25.55</v>
      </c>
      <c r="AB47" s="19" t="s">
        <v>22</v>
      </c>
      <c r="AC47" s="18"/>
      <c r="AD47" s="18"/>
      <c r="AE47" s="18"/>
      <c r="AF47" s="18"/>
      <c r="AG47" s="18"/>
      <c r="AH47" s="20">
        <f>AH39+AH45-AH46</f>
        <v>32.6</v>
      </c>
      <c r="AK47" s="19" t="s">
        <v>22</v>
      </c>
      <c r="AL47" s="18"/>
      <c r="AM47" s="18"/>
      <c r="AN47" s="18"/>
      <c r="AO47" s="18"/>
      <c r="AP47" s="18"/>
      <c r="AQ47" s="20">
        <f>AQ39+AQ45-AQ46</f>
        <v>28.6</v>
      </c>
      <c r="AT47" s="19" t="s">
        <v>22</v>
      </c>
      <c r="AU47" s="18"/>
      <c r="AV47" s="18"/>
      <c r="AW47" s="18"/>
      <c r="AX47" s="18"/>
      <c r="AY47" s="18"/>
      <c r="AZ47" s="20">
        <f>AZ39+AZ45-AZ46</f>
        <v>33.1</v>
      </c>
    </row>
    <row r="48" spans="1:52" ht="18" x14ac:dyDescent="0.25">
      <c r="F48" s="7" t="s">
        <v>23</v>
      </c>
      <c r="G48" s="18">
        <v>3</v>
      </c>
      <c r="O48" s="7" t="s">
        <v>23</v>
      </c>
      <c r="P48" s="18">
        <v>7</v>
      </c>
      <c r="X48" s="7" t="s">
        <v>23</v>
      </c>
      <c r="Y48" s="18">
        <v>12</v>
      </c>
      <c r="AG48" s="7" t="s">
        <v>23</v>
      </c>
      <c r="AH48" s="18">
        <v>6</v>
      </c>
      <c r="AP48" s="7" t="s">
        <v>23</v>
      </c>
      <c r="AQ48" s="18">
        <v>10</v>
      </c>
      <c r="AY48" s="7" t="s">
        <v>23</v>
      </c>
      <c r="AZ48" s="18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48"/>
  <sheetViews>
    <sheetView topLeftCell="A25" zoomScale="70" zoomScaleNormal="70" workbookViewId="0">
      <selection activeCell="G22" sqref="G22"/>
    </sheetView>
  </sheetViews>
  <sheetFormatPr defaultRowHeight="15" x14ac:dyDescent="0.25"/>
  <cols>
    <col min="1" max="1" width="55" bestFit="1" customWidth="1"/>
    <col min="10" max="10" width="55" bestFit="1" customWidth="1"/>
    <col min="19" max="19" width="55" bestFit="1" customWidth="1"/>
  </cols>
  <sheetData>
    <row r="2" spans="1:25" ht="18.75" x14ac:dyDescent="0.3">
      <c r="A2" s="1" t="s">
        <v>0</v>
      </c>
      <c r="B2" s="2"/>
      <c r="C2" s="2"/>
      <c r="D2" s="2"/>
      <c r="E2" s="2"/>
      <c r="F2" s="2"/>
      <c r="J2" s="1" t="s">
        <v>0</v>
      </c>
      <c r="K2" s="2"/>
      <c r="L2" s="2"/>
      <c r="M2" s="2"/>
      <c r="N2" s="2"/>
      <c r="O2" s="2"/>
      <c r="S2" s="1" t="s">
        <v>0</v>
      </c>
      <c r="T2" s="2"/>
      <c r="U2" s="2"/>
      <c r="V2" s="2"/>
      <c r="W2" s="2"/>
      <c r="X2" s="2"/>
    </row>
    <row r="3" spans="1:25" ht="15.75" x14ac:dyDescent="0.25">
      <c r="A3" s="3"/>
      <c r="J3" s="3"/>
      <c r="S3" s="3"/>
    </row>
    <row r="4" spans="1:25" ht="15.75" x14ac:dyDescent="0.25">
      <c r="A4" s="4" t="s">
        <v>54</v>
      </c>
      <c r="B4" s="4" t="s">
        <v>27</v>
      </c>
      <c r="J4" s="4" t="s">
        <v>54</v>
      </c>
      <c r="K4" s="4" t="s">
        <v>61</v>
      </c>
      <c r="S4" s="4" t="s">
        <v>54</v>
      </c>
      <c r="T4" s="4" t="s">
        <v>1</v>
      </c>
    </row>
    <row r="5" spans="1:25" ht="18" x14ac:dyDescent="0.25">
      <c r="A5" s="5" t="s">
        <v>52</v>
      </c>
      <c r="B5" s="6" t="s">
        <v>53</v>
      </c>
      <c r="C5" s="7"/>
      <c r="D5" s="7"/>
      <c r="E5" s="7"/>
      <c r="F5" s="7"/>
      <c r="G5" s="8"/>
      <c r="J5" s="5" t="s">
        <v>36</v>
      </c>
      <c r="K5" s="6" t="s">
        <v>56</v>
      </c>
      <c r="L5" s="7"/>
      <c r="M5" s="7"/>
      <c r="N5" s="7"/>
      <c r="O5" s="7"/>
      <c r="P5" s="8"/>
      <c r="S5" s="5" t="s">
        <v>48</v>
      </c>
      <c r="T5" s="6" t="s">
        <v>57</v>
      </c>
      <c r="U5" s="7"/>
      <c r="V5" s="7"/>
      <c r="W5" s="7"/>
      <c r="X5" s="7"/>
      <c r="Y5" s="8"/>
    </row>
    <row r="6" spans="1:25" ht="18" x14ac:dyDescent="0.25">
      <c r="A6" s="9" t="s">
        <v>2</v>
      </c>
      <c r="B6" s="10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1" t="s">
        <v>8</v>
      </c>
      <c r="J6" s="9" t="s">
        <v>2</v>
      </c>
      <c r="K6" s="10" t="s">
        <v>3</v>
      </c>
      <c r="L6" s="10" t="s">
        <v>4</v>
      </c>
      <c r="M6" s="10" t="s">
        <v>5</v>
      </c>
      <c r="N6" s="10" t="s">
        <v>6</v>
      </c>
      <c r="O6" s="10" t="s">
        <v>7</v>
      </c>
      <c r="P6" s="11" t="s">
        <v>8</v>
      </c>
      <c r="S6" s="9" t="s">
        <v>2</v>
      </c>
      <c r="T6" s="10" t="s">
        <v>3</v>
      </c>
      <c r="U6" s="10" t="s">
        <v>4</v>
      </c>
      <c r="V6" s="10" t="s">
        <v>5</v>
      </c>
      <c r="W6" s="10" t="s">
        <v>6</v>
      </c>
      <c r="X6" s="10" t="s">
        <v>7</v>
      </c>
      <c r="Y6" s="11" t="s">
        <v>8</v>
      </c>
    </row>
    <row r="7" spans="1:25" ht="30.75" x14ac:dyDescent="0.25">
      <c r="A7" s="12" t="s">
        <v>9</v>
      </c>
      <c r="B7" s="11">
        <v>1.75</v>
      </c>
      <c r="C7" s="11">
        <v>2.5</v>
      </c>
      <c r="D7" s="11">
        <v>2</v>
      </c>
      <c r="E7" s="11">
        <v>1.5</v>
      </c>
      <c r="F7" s="11">
        <v>1.5</v>
      </c>
      <c r="G7" s="11"/>
      <c r="J7" s="12" t="s">
        <v>9</v>
      </c>
      <c r="K7" s="11">
        <v>4</v>
      </c>
      <c r="L7" s="11">
        <v>4</v>
      </c>
      <c r="M7" s="11">
        <v>3</v>
      </c>
      <c r="N7" s="11">
        <v>4.75</v>
      </c>
      <c r="O7" s="11">
        <v>4.75</v>
      </c>
      <c r="P7" s="11"/>
      <c r="S7" s="12" t="s">
        <v>9</v>
      </c>
      <c r="T7" s="11">
        <v>3.5</v>
      </c>
      <c r="U7" s="11">
        <v>3.75</v>
      </c>
      <c r="V7" s="11">
        <v>2.5</v>
      </c>
      <c r="W7" s="11">
        <v>4</v>
      </c>
      <c r="X7" s="11">
        <v>4</v>
      </c>
      <c r="Y7" s="11"/>
    </row>
    <row r="8" spans="1:25" ht="30.75" x14ac:dyDescent="0.25">
      <c r="A8" s="12" t="s">
        <v>10</v>
      </c>
      <c r="B8" s="11">
        <v>2.25</v>
      </c>
      <c r="C8" s="11">
        <v>2.25</v>
      </c>
      <c r="D8" s="11">
        <v>1.75</v>
      </c>
      <c r="E8" s="11">
        <v>1.25</v>
      </c>
      <c r="F8" s="11">
        <v>0.75</v>
      </c>
      <c r="G8" s="11"/>
      <c r="J8" s="12" t="s">
        <v>10</v>
      </c>
      <c r="K8" s="11">
        <v>4</v>
      </c>
      <c r="L8" s="11">
        <v>4</v>
      </c>
      <c r="M8" s="11">
        <v>3</v>
      </c>
      <c r="N8" s="11">
        <v>4</v>
      </c>
      <c r="O8" s="11">
        <v>4</v>
      </c>
      <c r="P8" s="11"/>
      <c r="S8" s="12" t="s">
        <v>10</v>
      </c>
      <c r="T8" s="11">
        <v>3.5</v>
      </c>
      <c r="U8" s="11">
        <v>3.5</v>
      </c>
      <c r="V8" s="11">
        <v>2.25</v>
      </c>
      <c r="W8" s="11">
        <v>3.75</v>
      </c>
      <c r="X8" s="11">
        <v>3.5</v>
      </c>
      <c r="Y8" s="11"/>
    </row>
    <row r="9" spans="1:25" ht="30.75" x14ac:dyDescent="0.25">
      <c r="A9" s="12" t="s">
        <v>11</v>
      </c>
      <c r="B9" s="11">
        <v>2</v>
      </c>
      <c r="C9" s="11">
        <v>2.5</v>
      </c>
      <c r="D9" s="11">
        <v>2</v>
      </c>
      <c r="E9" s="11">
        <v>1</v>
      </c>
      <c r="F9" s="11">
        <v>1</v>
      </c>
      <c r="G9" s="11"/>
      <c r="J9" s="12" t="s">
        <v>11</v>
      </c>
      <c r="K9" s="11">
        <v>3.75</v>
      </c>
      <c r="L9" s="11">
        <v>4</v>
      </c>
      <c r="M9" s="11">
        <v>3.5</v>
      </c>
      <c r="N9" s="11">
        <v>4.25</v>
      </c>
      <c r="O9" s="11">
        <v>4.5</v>
      </c>
      <c r="P9" s="11"/>
      <c r="S9" s="12" t="s">
        <v>11</v>
      </c>
      <c r="T9" s="11">
        <v>3</v>
      </c>
      <c r="U9" s="11">
        <v>3.75</v>
      </c>
      <c r="V9" s="11">
        <v>2.5</v>
      </c>
      <c r="W9" s="11">
        <v>3.5</v>
      </c>
      <c r="X9" s="11">
        <v>3.75</v>
      </c>
      <c r="Y9" s="11"/>
    </row>
    <row r="10" spans="1:25" ht="45.75" x14ac:dyDescent="0.25">
      <c r="A10" s="12" t="s">
        <v>12</v>
      </c>
      <c r="B10" s="11">
        <v>1.75</v>
      </c>
      <c r="C10" s="11">
        <v>2.25</v>
      </c>
      <c r="D10" s="11">
        <v>1.75</v>
      </c>
      <c r="E10" s="11">
        <v>1</v>
      </c>
      <c r="F10" s="11">
        <v>0.5</v>
      </c>
      <c r="G10" s="11"/>
      <c r="J10" s="12" t="s">
        <v>12</v>
      </c>
      <c r="K10" s="11">
        <v>3.5</v>
      </c>
      <c r="L10" s="11">
        <v>3.75</v>
      </c>
      <c r="M10" s="11">
        <v>3.25</v>
      </c>
      <c r="N10" s="11">
        <v>4</v>
      </c>
      <c r="O10" s="11">
        <v>4.25</v>
      </c>
      <c r="P10" s="11"/>
      <c r="S10" s="12" t="s">
        <v>12</v>
      </c>
      <c r="T10" s="11">
        <v>2.75</v>
      </c>
      <c r="U10" s="11">
        <v>3.5</v>
      </c>
      <c r="V10" s="11">
        <v>2.25</v>
      </c>
      <c r="W10" s="11">
        <v>3.75</v>
      </c>
      <c r="X10" s="11">
        <v>3.5</v>
      </c>
      <c r="Y10" s="11"/>
    </row>
    <row r="11" spans="1:25" ht="18" x14ac:dyDescent="0.25">
      <c r="A11" s="12" t="s">
        <v>13</v>
      </c>
      <c r="B11" s="11">
        <v>1.75</v>
      </c>
      <c r="C11" s="11">
        <v>2.25</v>
      </c>
      <c r="D11" s="11">
        <v>1.5</v>
      </c>
      <c r="E11" s="11">
        <v>1</v>
      </c>
      <c r="F11" s="11">
        <v>0.5</v>
      </c>
      <c r="G11" s="11"/>
      <c r="J11" s="12" t="s">
        <v>13</v>
      </c>
      <c r="K11" s="11">
        <v>3.25</v>
      </c>
      <c r="L11" s="11">
        <v>3.75</v>
      </c>
      <c r="M11" s="11">
        <v>3</v>
      </c>
      <c r="N11" s="11">
        <v>4</v>
      </c>
      <c r="O11" s="11">
        <v>4</v>
      </c>
      <c r="P11" s="11"/>
      <c r="S11" s="12" t="s">
        <v>13</v>
      </c>
      <c r="T11" s="11">
        <v>2.75</v>
      </c>
      <c r="U11" s="11">
        <v>3.25</v>
      </c>
      <c r="V11" s="11">
        <v>2</v>
      </c>
      <c r="W11" s="11">
        <v>3.5</v>
      </c>
      <c r="X11" s="11">
        <v>3.75</v>
      </c>
      <c r="Y11" s="11"/>
    </row>
    <row r="12" spans="1:25" ht="18" x14ac:dyDescent="0.25">
      <c r="A12" s="13" t="s">
        <v>14</v>
      </c>
      <c r="B12" s="14">
        <f>SUM(B7:B11)</f>
        <v>9.5</v>
      </c>
      <c r="C12" s="14">
        <f>SUM(C7:C11)</f>
        <v>11.75</v>
      </c>
      <c r="D12" s="14">
        <f>SUM(D7:D11)</f>
        <v>9</v>
      </c>
      <c r="E12" s="14">
        <f>SUM(E7:E11)</f>
        <v>5.75</v>
      </c>
      <c r="F12" s="14">
        <f>SUM(F7:F11)</f>
        <v>4.25</v>
      </c>
      <c r="G12" s="14">
        <f>AVERAGE(B12:F12)</f>
        <v>8.0500000000000007</v>
      </c>
      <c r="J12" s="13" t="s">
        <v>14</v>
      </c>
      <c r="K12" s="14">
        <f>SUM(K7:K11)</f>
        <v>18.5</v>
      </c>
      <c r="L12" s="14">
        <f>SUM(L7:L11)</f>
        <v>19.5</v>
      </c>
      <c r="M12" s="14">
        <f>SUM(M7:M11)</f>
        <v>15.75</v>
      </c>
      <c r="N12" s="14">
        <f>SUM(N7:N11)</f>
        <v>21</v>
      </c>
      <c r="O12" s="14">
        <f>SUM(O7:O11)</f>
        <v>21.5</v>
      </c>
      <c r="P12" s="14">
        <f>AVERAGE(K12:O12)</f>
        <v>19.25</v>
      </c>
      <c r="S12" s="13" t="s">
        <v>14</v>
      </c>
      <c r="T12" s="14">
        <f>SUM(T7:T11)</f>
        <v>15.5</v>
      </c>
      <c r="U12" s="14">
        <f>SUM(U7:U11)</f>
        <v>17.75</v>
      </c>
      <c r="V12" s="14">
        <f>SUM(V7:V11)</f>
        <v>11.5</v>
      </c>
      <c r="W12" s="14">
        <f>SUM(W7:W11)</f>
        <v>18.5</v>
      </c>
      <c r="X12" s="14">
        <f>SUM(X7:X11)</f>
        <v>18.5</v>
      </c>
      <c r="Y12" s="14">
        <f>AVERAGE(T12:X12)</f>
        <v>16.350000000000001</v>
      </c>
    </row>
    <row r="13" spans="1:25" ht="18" x14ac:dyDescent="0.25">
      <c r="A13" s="15" t="s">
        <v>15</v>
      </c>
      <c r="B13" s="16"/>
      <c r="C13" s="16"/>
      <c r="D13" s="16"/>
      <c r="E13" s="16"/>
      <c r="F13" s="16"/>
      <c r="G13" s="11"/>
      <c r="J13" s="15" t="s">
        <v>15</v>
      </c>
      <c r="K13" s="16"/>
      <c r="L13" s="16"/>
      <c r="M13" s="16"/>
      <c r="N13" s="16"/>
      <c r="O13" s="16"/>
      <c r="P13" s="11"/>
      <c r="S13" s="15" t="s">
        <v>15</v>
      </c>
      <c r="T13" s="16"/>
      <c r="U13" s="16"/>
      <c r="V13" s="16"/>
      <c r="W13" s="16"/>
      <c r="X13" s="16"/>
      <c r="Y13" s="11"/>
    </row>
    <row r="14" spans="1:25" ht="30.75" x14ac:dyDescent="0.25">
      <c r="A14" s="12" t="s">
        <v>16</v>
      </c>
      <c r="B14" s="11">
        <v>2.5</v>
      </c>
      <c r="C14" s="11">
        <v>2.75</v>
      </c>
      <c r="D14" s="11">
        <v>1.75</v>
      </c>
      <c r="E14" s="11">
        <v>1.5</v>
      </c>
      <c r="F14" s="11">
        <v>1.25</v>
      </c>
      <c r="G14" s="11"/>
      <c r="J14" s="12" t="s">
        <v>16</v>
      </c>
      <c r="K14" s="11">
        <v>4.5</v>
      </c>
      <c r="L14" s="11">
        <v>4.25</v>
      </c>
      <c r="M14" s="11">
        <v>3.75</v>
      </c>
      <c r="N14" s="11">
        <v>4.25</v>
      </c>
      <c r="O14" s="11">
        <v>4.75</v>
      </c>
      <c r="P14" s="11"/>
      <c r="S14" s="12" t="s">
        <v>16</v>
      </c>
      <c r="T14" s="11">
        <v>3.5</v>
      </c>
      <c r="U14" s="11">
        <v>4</v>
      </c>
      <c r="V14" s="11">
        <v>3</v>
      </c>
      <c r="W14" s="11">
        <v>3.75</v>
      </c>
      <c r="X14" s="11">
        <v>4.75</v>
      </c>
      <c r="Y14" s="11"/>
    </row>
    <row r="15" spans="1:25" ht="75.75" x14ac:dyDescent="0.25">
      <c r="A15" s="12" t="s">
        <v>17</v>
      </c>
      <c r="B15" s="11">
        <v>2.25</v>
      </c>
      <c r="C15" s="11">
        <v>3</v>
      </c>
      <c r="D15" s="11">
        <v>2.5</v>
      </c>
      <c r="E15" s="11">
        <v>1.25</v>
      </c>
      <c r="F15" s="11">
        <v>1.5</v>
      </c>
      <c r="G15" s="11"/>
      <c r="J15" s="12" t="s">
        <v>17</v>
      </c>
      <c r="K15" s="11">
        <v>4.5</v>
      </c>
      <c r="L15" s="11">
        <v>4.5</v>
      </c>
      <c r="M15" s="11">
        <v>4</v>
      </c>
      <c r="N15" s="11">
        <v>5.5</v>
      </c>
      <c r="O15" s="11">
        <v>5.25</v>
      </c>
      <c r="P15" s="11"/>
      <c r="S15" s="12" t="s">
        <v>17</v>
      </c>
      <c r="T15" s="11">
        <v>3.75</v>
      </c>
      <c r="U15" s="11">
        <v>4</v>
      </c>
      <c r="V15" s="11">
        <v>3.25</v>
      </c>
      <c r="W15" s="11">
        <v>3.75</v>
      </c>
      <c r="X15" s="11">
        <v>4.75</v>
      </c>
      <c r="Y15" s="11"/>
    </row>
    <row r="16" spans="1:25" ht="18" x14ac:dyDescent="0.25">
      <c r="A16" s="12" t="s">
        <v>18</v>
      </c>
      <c r="B16" s="11">
        <v>2.5</v>
      </c>
      <c r="C16" s="11">
        <v>3</v>
      </c>
      <c r="D16" s="11">
        <v>2.25</v>
      </c>
      <c r="E16" s="11">
        <v>1.25</v>
      </c>
      <c r="F16" s="11">
        <v>1</v>
      </c>
      <c r="G16" s="11"/>
      <c r="J16" s="12" t="s">
        <v>18</v>
      </c>
      <c r="K16" s="11">
        <v>4.75</v>
      </c>
      <c r="L16" s="11">
        <v>4.5</v>
      </c>
      <c r="M16" s="11">
        <v>4.25</v>
      </c>
      <c r="N16" s="11">
        <v>5.25</v>
      </c>
      <c r="O16" s="11">
        <v>5.5</v>
      </c>
      <c r="P16" s="11"/>
      <c r="S16" s="12" t="s">
        <v>18</v>
      </c>
      <c r="T16" s="11">
        <v>3.75</v>
      </c>
      <c r="U16" s="11">
        <v>4.25</v>
      </c>
      <c r="V16" s="11">
        <v>3</v>
      </c>
      <c r="W16" s="11">
        <v>4</v>
      </c>
      <c r="X16" s="11">
        <v>4.5</v>
      </c>
      <c r="Y16" s="11"/>
    </row>
    <row r="17" spans="1:25" ht="30.75" x14ac:dyDescent="0.25">
      <c r="A17" s="12" t="s">
        <v>19</v>
      </c>
      <c r="B17" s="11">
        <v>2.5</v>
      </c>
      <c r="C17" s="11">
        <v>2.75</v>
      </c>
      <c r="D17" s="11">
        <v>2</v>
      </c>
      <c r="E17" s="11">
        <v>1</v>
      </c>
      <c r="F17" s="11">
        <v>1.25</v>
      </c>
      <c r="G17" s="11"/>
      <c r="J17" s="12" t="s">
        <v>19</v>
      </c>
      <c r="K17" s="11">
        <v>4.75</v>
      </c>
      <c r="L17" s="11">
        <v>4.75</v>
      </c>
      <c r="M17" s="11">
        <v>4.25</v>
      </c>
      <c r="N17" s="11">
        <v>5.75</v>
      </c>
      <c r="O17" s="11">
        <v>5.75</v>
      </c>
      <c r="P17" s="11"/>
      <c r="S17" s="12" t="s">
        <v>19</v>
      </c>
      <c r="T17" s="11">
        <v>3.5</v>
      </c>
      <c r="U17" s="11">
        <v>4</v>
      </c>
      <c r="V17" s="11">
        <v>2.75</v>
      </c>
      <c r="W17" s="11">
        <v>4</v>
      </c>
      <c r="X17" s="11">
        <v>4.75</v>
      </c>
      <c r="Y17" s="11"/>
    </row>
    <row r="18" spans="1:25" ht="18" x14ac:dyDescent="0.25">
      <c r="A18" s="13" t="s">
        <v>20</v>
      </c>
      <c r="B18" s="17">
        <f>SUM(B14:B17)</f>
        <v>9.75</v>
      </c>
      <c r="C18" s="17">
        <f>SUM(C14:C17)</f>
        <v>11.5</v>
      </c>
      <c r="D18" s="17">
        <f>SUM(D14:D17)</f>
        <v>8.5</v>
      </c>
      <c r="E18" s="17">
        <f>SUM(E14:E17)</f>
        <v>5</v>
      </c>
      <c r="F18" s="17">
        <f>SUM(F14:F17)</f>
        <v>5</v>
      </c>
      <c r="G18" s="17">
        <f>AVERAGE(B18:F18)</f>
        <v>7.95</v>
      </c>
      <c r="J18" s="13" t="s">
        <v>20</v>
      </c>
      <c r="K18" s="17">
        <f>SUM(K14:K17)</f>
        <v>18.5</v>
      </c>
      <c r="L18" s="17">
        <f>SUM(L14:L17)</f>
        <v>18</v>
      </c>
      <c r="M18" s="17">
        <f>SUM(M14:M17)</f>
        <v>16.25</v>
      </c>
      <c r="N18" s="17">
        <f>SUM(N14:N17)</f>
        <v>20.75</v>
      </c>
      <c r="O18" s="17">
        <f>SUM(O14:O17)</f>
        <v>21.25</v>
      </c>
      <c r="P18" s="17">
        <f>AVERAGE(K18:O18)</f>
        <v>18.95</v>
      </c>
      <c r="S18" s="13" t="s">
        <v>20</v>
      </c>
      <c r="T18" s="17">
        <f>SUM(T14:T17)</f>
        <v>14.5</v>
      </c>
      <c r="U18" s="17">
        <f>SUM(U14:U17)</f>
        <v>16.25</v>
      </c>
      <c r="V18" s="17">
        <f>SUM(V14:V17)</f>
        <v>12</v>
      </c>
      <c r="W18" s="17">
        <f>SUM(W14:W17)</f>
        <v>15.5</v>
      </c>
      <c r="X18" s="17">
        <f>SUM(X14:X17)</f>
        <v>18.75</v>
      </c>
      <c r="Y18" s="17">
        <f>AVERAGE(T18:X18)</f>
        <v>15.4</v>
      </c>
    </row>
    <row r="19" spans="1:25" ht="18" x14ac:dyDescent="0.25">
      <c r="A19" s="12" t="s">
        <v>21</v>
      </c>
      <c r="B19" s="18"/>
      <c r="C19" s="18"/>
      <c r="D19" s="18"/>
      <c r="E19" s="18"/>
      <c r="F19" s="18"/>
      <c r="G19" s="18">
        <v>1</v>
      </c>
      <c r="J19" s="12" t="s">
        <v>21</v>
      </c>
      <c r="K19" s="18"/>
      <c r="L19" s="18"/>
      <c r="M19" s="18"/>
      <c r="N19" s="18"/>
      <c r="O19" s="18"/>
      <c r="P19" s="18">
        <v>2</v>
      </c>
      <c r="S19" s="12" t="s">
        <v>21</v>
      </c>
      <c r="T19" s="18"/>
      <c r="U19" s="18"/>
      <c r="V19" s="18"/>
      <c r="W19" s="18"/>
      <c r="X19" s="18"/>
      <c r="Y19" s="18">
        <v>1</v>
      </c>
    </row>
    <row r="20" spans="1:25" ht="18" x14ac:dyDescent="0.25">
      <c r="A20" s="19" t="s">
        <v>22</v>
      </c>
      <c r="B20" s="18"/>
      <c r="C20" s="18"/>
      <c r="D20" s="18"/>
      <c r="E20" s="18"/>
      <c r="F20" s="18"/>
      <c r="G20" s="20">
        <f>G12+G18-G19</f>
        <v>15</v>
      </c>
      <c r="J20" s="19" t="s">
        <v>22</v>
      </c>
      <c r="K20" s="18"/>
      <c r="L20" s="18"/>
      <c r="M20" s="18"/>
      <c r="N20" s="18"/>
      <c r="O20" s="18"/>
      <c r="P20" s="20">
        <f>P12+P18-P19</f>
        <v>36.200000000000003</v>
      </c>
      <c r="S20" s="19" t="s">
        <v>22</v>
      </c>
      <c r="T20" s="18"/>
      <c r="U20" s="18"/>
      <c r="V20" s="18"/>
      <c r="W20" s="18"/>
      <c r="X20" s="18"/>
      <c r="Y20" s="20">
        <f>Y12+Y18-Y19</f>
        <v>30.75</v>
      </c>
    </row>
    <row r="21" spans="1:25" ht="18" x14ac:dyDescent="0.25">
      <c r="F21" s="7" t="s">
        <v>23</v>
      </c>
      <c r="G21" s="18">
        <v>5</v>
      </c>
      <c r="O21" s="7" t="s">
        <v>23</v>
      </c>
      <c r="P21" s="18">
        <v>1</v>
      </c>
      <c r="X21" s="7" t="s">
        <v>23</v>
      </c>
      <c r="Y21" s="18">
        <v>3</v>
      </c>
    </row>
    <row r="29" spans="1:25" ht="18.75" x14ac:dyDescent="0.3">
      <c r="A29" s="1" t="s">
        <v>0</v>
      </c>
      <c r="B29" s="2"/>
      <c r="C29" s="2"/>
      <c r="D29" s="2"/>
      <c r="E29" s="2"/>
      <c r="F29" s="2"/>
      <c r="J29" s="1" t="s">
        <v>0</v>
      </c>
      <c r="K29" s="2"/>
      <c r="L29" s="2"/>
      <c r="M29" s="2"/>
      <c r="N29" s="2"/>
      <c r="O29" s="2"/>
      <c r="S29" s="1"/>
      <c r="T29" s="2"/>
      <c r="U29" s="2"/>
      <c r="V29" s="2"/>
      <c r="W29" s="2"/>
      <c r="X29" s="2"/>
    </row>
    <row r="30" spans="1:25" ht="15.75" x14ac:dyDescent="0.25">
      <c r="A30" s="3"/>
      <c r="J30" s="3"/>
      <c r="S30" s="3"/>
    </row>
    <row r="31" spans="1:25" ht="15.75" x14ac:dyDescent="0.25">
      <c r="A31" s="4" t="s">
        <v>55</v>
      </c>
      <c r="B31" s="4" t="s">
        <v>62</v>
      </c>
      <c r="J31" s="4" t="s">
        <v>55</v>
      </c>
      <c r="K31" s="4" t="s">
        <v>63</v>
      </c>
      <c r="S31" s="7"/>
      <c r="T31" s="7"/>
    </row>
    <row r="32" spans="1:25" ht="18" x14ac:dyDescent="0.25">
      <c r="A32" s="5" t="s">
        <v>58</v>
      </c>
      <c r="B32" s="6" t="s">
        <v>59</v>
      </c>
      <c r="C32" s="7"/>
      <c r="D32" s="7"/>
      <c r="E32" s="7"/>
      <c r="F32" s="7"/>
      <c r="G32" s="8"/>
      <c r="J32" s="5" t="s">
        <v>44</v>
      </c>
      <c r="K32" s="6" t="s">
        <v>60</v>
      </c>
      <c r="L32" s="7"/>
      <c r="M32" s="7"/>
      <c r="N32" s="7"/>
      <c r="O32" s="7"/>
      <c r="P32" s="8"/>
      <c r="S32" s="5"/>
      <c r="T32" s="6"/>
      <c r="U32" s="7"/>
      <c r="V32" s="7"/>
      <c r="W32" s="7"/>
      <c r="X32" s="7"/>
      <c r="Y32" s="8"/>
    </row>
    <row r="33" spans="1:25" ht="18" x14ac:dyDescent="0.25">
      <c r="A33" s="9" t="s">
        <v>2</v>
      </c>
      <c r="B33" s="10" t="s">
        <v>3</v>
      </c>
      <c r="C33" s="10" t="s">
        <v>4</v>
      </c>
      <c r="D33" s="10" t="s">
        <v>5</v>
      </c>
      <c r="E33" s="10" t="s">
        <v>6</v>
      </c>
      <c r="F33" s="10" t="s">
        <v>7</v>
      </c>
      <c r="G33" s="11" t="s">
        <v>8</v>
      </c>
      <c r="J33" s="9" t="s">
        <v>2</v>
      </c>
      <c r="K33" s="10" t="s">
        <v>3</v>
      </c>
      <c r="L33" s="10" t="s">
        <v>4</v>
      </c>
      <c r="M33" s="10" t="s">
        <v>5</v>
      </c>
      <c r="N33" s="10" t="s">
        <v>6</v>
      </c>
      <c r="O33" s="10" t="s">
        <v>7</v>
      </c>
      <c r="P33" s="11" t="s">
        <v>8</v>
      </c>
      <c r="S33" s="24"/>
      <c r="T33" s="25"/>
      <c r="U33" s="25"/>
      <c r="V33" s="25"/>
      <c r="W33" s="25"/>
      <c r="X33" s="25"/>
      <c r="Y33" s="8"/>
    </row>
    <row r="34" spans="1:25" ht="30.75" x14ac:dyDescent="0.25">
      <c r="A34" s="12" t="s">
        <v>9</v>
      </c>
      <c r="B34" s="11">
        <v>2.75</v>
      </c>
      <c r="C34" s="11">
        <v>3.75</v>
      </c>
      <c r="D34" s="11">
        <v>3.25</v>
      </c>
      <c r="E34" s="11">
        <v>5</v>
      </c>
      <c r="F34" s="11">
        <v>3.75</v>
      </c>
      <c r="G34" s="11"/>
      <c r="J34" s="12" t="s">
        <v>9</v>
      </c>
      <c r="K34" s="11">
        <v>2.75</v>
      </c>
      <c r="L34" s="11">
        <v>3.75</v>
      </c>
      <c r="M34" s="11">
        <v>2.75</v>
      </c>
      <c r="N34" s="11">
        <v>3.75</v>
      </c>
      <c r="O34" s="11">
        <v>3.25</v>
      </c>
      <c r="P34" s="11"/>
      <c r="S34" s="26"/>
      <c r="T34" s="8"/>
      <c r="U34" s="8"/>
      <c r="V34" s="8"/>
      <c r="W34" s="8"/>
      <c r="X34" s="8"/>
      <c r="Y34" s="8"/>
    </row>
    <row r="35" spans="1:25" ht="30.75" x14ac:dyDescent="0.25">
      <c r="A35" s="12" t="s">
        <v>10</v>
      </c>
      <c r="B35" s="11">
        <v>3.5</v>
      </c>
      <c r="C35" s="11">
        <v>4</v>
      </c>
      <c r="D35" s="11">
        <v>3.5</v>
      </c>
      <c r="E35" s="11">
        <v>4.75</v>
      </c>
      <c r="F35" s="11">
        <v>3.5</v>
      </c>
      <c r="G35" s="11"/>
      <c r="J35" s="12" t="s">
        <v>10</v>
      </c>
      <c r="K35" s="11">
        <v>2.5</v>
      </c>
      <c r="L35" s="11">
        <v>3.25</v>
      </c>
      <c r="M35" s="11">
        <v>2.5</v>
      </c>
      <c r="N35" s="11">
        <v>3.25</v>
      </c>
      <c r="O35" s="11">
        <v>3</v>
      </c>
      <c r="P35" s="11"/>
      <c r="S35" s="26"/>
      <c r="T35" s="8"/>
      <c r="U35" s="8"/>
      <c r="V35" s="8"/>
      <c r="W35" s="8"/>
      <c r="X35" s="8"/>
      <c r="Y35" s="8"/>
    </row>
    <row r="36" spans="1:25" ht="30.75" x14ac:dyDescent="0.25">
      <c r="A36" s="12" t="s">
        <v>11</v>
      </c>
      <c r="B36" s="11">
        <v>3.5</v>
      </c>
      <c r="C36" s="11">
        <v>3.75</v>
      </c>
      <c r="D36" s="11">
        <v>3.75</v>
      </c>
      <c r="E36" s="11">
        <v>4.75</v>
      </c>
      <c r="F36" s="11">
        <v>4</v>
      </c>
      <c r="G36" s="11"/>
      <c r="J36" s="12" t="s">
        <v>11</v>
      </c>
      <c r="K36" s="11">
        <v>2.75</v>
      </c>
      <c r="L36" s="11">
        <v>3.25</v>
      </c>
      <c r="M36" s="11">
        <v>2.25</v>
      </c>
      <c r="N36" s="11">
        <v>3.25</v>
      </c>
      <c r="O36" s="11">
        <v>3.75</v>
      </c>
      <c r="P36" s="11"/>
      <c r="S36" s="26"/>
      <c r="T36" s="8"/>
      <c r="U36" s="8"/>
      <c r="V36" s="8"/>
      <c r="W36" s="8"/>
      <c r="X36" s="8"/>
      <c r="Y36" s="8"/>
    </row>
    <row r="37" spans="1:25" ht="45.75" x14ac:dyDescent="0.25">
      <c r="A37" s="12" t="s">
        <v>12</v>
      </c>
      <c r="B37" s="11">
        <v>3</v>
      </c>
      <c r="C37" s="11">
        <v>3.75</v>
      </c>
      <c r="D37" s="11">
        <v>3.5</v>
      </c>
      <c r="E37" s="11">
        <v>4.5</v>
      </c>
      <c r="F37" s="11">
        <v>3.5</v>
      </c>
      <c r="G37" s="11"/>
      <c r="J37" s="12" t="s">
        <v>12</v>
      </c>
      <c r="K37" s="11">
        <v>2.5</v>
      </c>
      <c r="L37" s="11">
        <v>3</v>
      </c>
      <c r="M37" s="11">
        <v>2</v>
      </c>
      <c r="N37" s="11">
        <v>3</v>
      </c>
      <c r="O37" s="11">
        <v>3.25</v>
      </c>
      <c r="P37" s="11"/>
      <c r="S37" s="26"/>
      <c r="T37" s="8"/>
      <c r="U37" s="8"/>
      <c r="V37" s="8"/>
      <c r="W37" s="8"/>
      <c r="X37" s="8"/>
      <c r="Y37" s="8"/>
    </row>
    <row r="38" spans="1:25" ht="18" x14ac:dyDescent="0.25">
      <c r="A38" s="12" t="s">
        <v>13</v>
      </c>
      <c r="B38" s="11">
        <v>3</v>
      </c>
      <c r="C38" s="11">
        <v>3.75</v>
      </c>
      <c r="D38" s="11">
        <v>3.5</v>
      </c>
      <c r="E38" s="11">
        <v>4.5</v>
      </c>
      <c r="F38" s="11">
        <v>3.25</v>
      </c>
      <c r="G38" s="11"/>
      <c r="J38" s="12" t="s">
        <v>13</v>
      </c>
      <c r="K38" s="11">
        <v>2</v>
      </c>
      <c r="L38" s="11">
        <v>3</v>
      </c>
      <c r="M38" s="11">
        <v>1.75</v>
      </c>
      <c r="N38" s="11">
        <v>3</v>
      </c>
      <c r="O38" s="11">
        <v>3</v>
      </c>
      <c r="P38" s="11"/>
      <c r="S38" s="26"/>
      <c r="T38" s="8"/>
      <c r="U38" s="8"/>
      <c r="V38" s="8"/>
      <c r="W38" s="8"/>
      <c r="X38" s="8"/>
      <c r="Y38" s="8"/>
    </row>
    <row r="39" spans="1:25" ht="18" x14ac:dyDescent="0.25">
      <c r="A39" s="21" t="s">
        <v>14</v>
      </c>
      <c r="B39" s="22">
        <f>SUM(B34:B38)</f>
        <v>15.75</v>
      </c>
      <c r="C39" s="22">
        <f>SUM(C34:C38)</f>
        <v>19</v>
      </c>
      <c r="D39" s="22">
        <f>SUM(D34:D38)</f>
        <v>17.5</v>
      </c>
      <c r="E39" s="22">
        <f>SUM(E34:E38)</f>
        <v>23.5</v>
      </c>
      <c r="F39" s="22">
        <f>SUM(F34:F38)</f>
        <v>18</v>
      </c>
      <c r="G39" s="22">
        <f>AVERAGE(B39:F39)</f>
        <v>18.75</v>
      </c>
      <c r="J39" s="21" t="s">
        <v>14</v>
      </c>
      <c r="K39" s="22">
        <f>SUM(K34:K38)</f>
        <v>12.5</v>
      </c>
      <c r="L39" s="22">
        <f>SUM(L34:L38)</f>
        <v>16.25</v>
      </c>
      <c r="M39" s="22">
        <f>SUM(M34:M38)</f>
        <v>11.25</v>
      </c>
      <c r="N39" s="22">
        <f>SUM(N34:N38)</f>
        <v>16.25</v>
      </c>
      <c r="O39" s="22">
        <f>SUM(O34:O38)</f>
        <v>16.25</v>
      </c>
      <c r="P39" s="22">
        <f>AVERAGE(K39:O39)</f>
        <v>14.5</v>
      </c>
    </row>
    <row r="40" spans="1:25" ht="18" x14ac:dyDescent="0.25">
      <c r="A40" s="15" t="s">
        <v>15</v>
      </c>
      <c r="B40" s="16"/>
      <c r="C40" s="16"/>
      <c r="D40" s="16"/>
      <c r="E40" s="16"/>
      <c r="F40" s="16"/>
      <c r="G40" s="11"/>
      <c r="J40" s="15" t="s">
        <v>15</v>
      </c>
      <c r="K40" s="16"/>
      <c r="L40" s="16"/>
      <c r="M40" s="16"/>
      <c r="N40" s="16"/>
      <c r="O40" s="16"/>
      <c r="P40" s="11"/>
      <c r="S40" s="24"/>
      <c r="T40" s="27"/>
      <c r="U40" s="27"/>
      <c r="V40" s="27"/>
      <c r="W40" s="27"/>
      <c r="X40" s="27"/>
      <c r="Y40" s="8"/>
    </row>
    <row r="41" spans="1:25" ht="30.75" x14ac:dyDescent="0.25">
      <c r="A41" s="12" t="s">
        <v>16</v>
      </c>
      <c r="B41" s="11">
        <v>3.5</v>
      </c>
      <c r="C41" s="11">
        <v>4.25</v>
      </c>
      <c r="D41" s="11">
        <v>3.5</v>
      </c>
      <c r="E41" s="11">
        <v>5.5</v>
      </c>
      <c r="F41" s="11">
        <v>3.75</v>
      </c>
      <c r="G41" s="11"/>
      <c r="J41" s="12" t="s">
        <v>16</v>
      </c>
      <c r="K41" s="11">
        <v>3</v>
      </c>
      <c r="L41" s="11">
        <v>3.5</v>
      </c>
      <c r="M41" s="11">
        <v>2</v>
      </c>
      <c r="N41" s="11">
        <v>3.5</v>
      </c>
      <c r="O41" s="11">
        <v>3.75</v>
      </c>
      <c r="P41" s="11"/>
      <c r="S41" s="26"/>
      <c r="T41" s="8"/>
      <c r="U41" s="8"/>
      <c r="V41" s="8"/>
      <c r="W41" s="8"/>
      <c r="X41" s="8"/>
      <c r="Y41" s="8"/>
    </row>
    <row r="42" spans="1:25" ht="75.75" x14ac:dyDescent="0.25">
      <c r="A42" s="12" t="s">
        <v>17</v>
      </c>
      <c r="B42" s="11">
        <v>3.75</v>
      </c>
      <c r="C42" s="11">
        <v>4.25</v>
      </c>
      <c r="D42" s="11">
        <v>3.75</v>
      </c>
      <c r="E42" s="11">
        <v>5.5</v>
      </c>
      <c r="F42" s="11">
        <v>4</v>
      </c>
      <c r="G42" s="11"/>
      <c r="J42" s="12" t="s">
        <v>17</v>
      </c>
      <c r="K42" s="11">
        <v>3.5</v>
      </c>
      <c r="L42" s="11">
        <v>3.75</v>
      </c>
      <c r="M42" s="11">
        <v>2.5</v>
      </c>
      <c r="N42" s="11">
        <v>3.25</v>
      </c>
      <c r="O42" s="11">
        <v>3.75</v>
      </c>
      <c r="P42" s="11"/>
      <c r="S42" s="26"/>
      <c r="T42" s="8"/>
      <c r="U42" s="8"/>
      <c r="V42" s="8"/>
      <c r="W42" s="8"/>
      <c r="X42" s="8"/>
      <c r="Y42" s="8"/>
    </row>
    <row r="43" spans="1:25" ht="18" x14ac:dyDescent="0.25">
      <c r="A43" s="12" t="s">
        <v>18</v>
      </c>
      <c r="B43" s="11">
        <v>3.75</v>
      </c>
      <c r="C43" s="11">
        <v>4.5</v>
      </c>
      <c r="D43" s="11">
        <v>3.5</v>
      </c>
      <c r="E43" s="11">
        <v>5.75</v>
      </c>
      <c r="F43" s="11">
        <v>3.5</v>
      </c>
      <c r="G43" s="11"/>
      <c r="J43" s="12" t="s">
        <v>18</v>
      </c>
      <c r="K43" s="11">
        <v>3.5</v>
      </c>
      <c r="L43" s="11">
        <v>3.5</v>
      </c>
      <c r="M43" s="11">
        <v>2.5</v>
      </c>
      <c r="N43" s="11">
        <v>3.25</v>
      </c>
      <c r="O43" s="11">
        <v>3.5</v>
      </c>
      <c r="P43" s="11"/>
      <c r="S43" s="26"/>
      <c r="T43" s="8"/>
      <c r="U43" s="8"/>
      <c r="V43" s="8"/>
      <c r="W43" s="8"/>
      <c r="X43" s="8"/>
      <c r="Y43" s="8"/>
    </row>
    <row r="44" spans="1:25" ht="30.75" x14ac:dyDescent="0.25">
      <c r="A44" s="12" t="s">
        <v>19</v>
      </c>
      <c r="B44" s="11">
        <v>3.75</v>
      </c>
      <c r="C44" s="11">
        <v>4.25</v>
      </c>
      <c r="D44" s="11">
        <v>3.75</v>
      </c>
      <c r="E44" s="11">
        <v>5.5</v>
      </c>
      <c r="F44" s="11">
        <v>3.5</v>
      </c>
      <c r="G44" s="11"/>
      <c r="J44" s="12" t="s">
        <v>19</v>
      </c>
      <c r="K44" s="11">
        <v>3.5</v>
      </c>
      <c r="L44" s="11">
        <v>3.5</v>
      </c>
      <c r="M44" s="11">
        <v>2.25</v>
      </c>
      <c r="N44" s="11">
        <v>3</v>
      </c>
      <c r="O44" s="11">
        <v>3.5</v>
      </c>
      <c r="P44" s="11"/>
      <c r="S44" s="26"/>
      <c r="T44" s="8"/>
      <c r="U44" s="8"/>
      <c r="V44" s="8"/>
      <c r="W44" s="8"/>
      <c r="X44" s="8"/>
      <c r="Y44" s="8"/>
    </row>
    <row r="45" spans="1:25" ht="18" x14ac:dyDescent="0.25">
      <c r="A45" s="21" t="s">
        <v>20</v>
      </c>
      <c r="B45" s="22">
        <f>SUM(B41:B44)</f>
        <v>14.75</v>
      </c>
      <c r="C45" s="22">
        <f>SUM(C41:C44)</f>
        <v>17.25</v>
      </c>
      <c r="D45" s="22">
        <f>SUM(D41:D44)</f>
        <v>14.5</v>
      </c>
      <c r="E45" s="22">
        <f>SUM(E41:E44)</f>
        <v>22.25</v>
      </c>
      <c r="F45" s="22">
        <f>SUM(F41:F44)</f>
        <v>14.75</v>
      </c>
      <c r="G45" s="22">
        <f>AVERAGE(B45:F45)</f>
        <v>16.7</v>
      </c>
      <c r="J45" s="21" t="s">
        <v>20</v>
      </c>
      <c r="K45" s="22">
        <f>SUM(K41:K44)</f>
        <v>13.5</v>
      </c>
      <c r="L45" s="22">
        <f>SUM(L41:L44)</f>
        <v>14.25</v>
      </c>
      <c r="M45" s="22">
        <f>SUM(M41:M44)</f>
        <v>9.25</v>
      </c>
      <c r="N45" s="22">
        <f>SUM(N41:N44)</f>
        <v>13</v>
      </c>
      <c r="O45" s="22">
        <f>SUM(O41:O44)</f>
        <v>14.5</v>
      </c>
      <c r="P45" s="22">
        <f>AVERAGE(K45:O45)</f>
        <v>12.9</v>
      </c>
    </row>
    <row r="46" spans="1:25" ht="18" x14ac:dyDescent="0.25">
      <c r="A46" s="12" t="s">
        <v>21</v>
      </c>
      <c r="B46" s="18"/>
      <c r="C46" s="18"/>
      <c r="D46" s="18"/>
      <c r="E46" s="18"/>
      <c r="F46" s="18"/>
      <c r="G46" s="18">
        <v>1</v>
      </c>
      <c r="J46" s="12" t="s">
        <v>21</v>
      </c>
      <c r="K46" s="18"/>
      <c r="L46" s="18"/>
      <c r="M46" s="18"/>
      <c r="N46" s="18"/>
      <c r="O46" s="18"/>
      <c r="P46" s="18">
        <v>6</v>
      </c>
      <c r="S46" s="26"/>
      <c r="T46" s="28"/>
      <c r="U46" s="28"/>
      <c r="V46" s="28"/>
      <c r="W46" s="28"/>
      <c r="X46" s="28"/>
      <c r="Y46" s="28"/>
    </row>
    <row r="47" spans="1:25" ht="18" x14ac:dyDescent="0.25">
      <c r="A47" s="19" t="s">
        <v>22</v>
      </c>
      <c r="B47" s="18"/>
      <c r="C47" s="18"/>
      <c r="D47" s="18"/>
      <c r="E47" s="18"/>
      <c r="F47" s="18"/>
      <c r="G47" s="20">
        <f>G39+G45-G46</f>
        <v>34.450000000000003</v>
      </c>
      <c r="J47" s="19" t="s">
        <v>22</v>
      </c>
      <c r="K47" s="18"/>
      <c r="L47" s="18"/>
      <c r="M47" s="18"/>
      <c r="N47" s="18"/>
      <c r="O47" s="18"/>
      <c r="P47" s="20">
        <f>P39+P45-P46</f>
        <v>21.4</v>
      </c>
      <c r="S47" s="29"/>
      <c r="T47" s="28"/>
      <c r="U47" s="28"/>
      <c r="V47" s="28"/>
      <c r="W47" s="28"/>
      <c r="X47" s="28"/>
      <c r="Y47" s="30"/>
    </row>
    <row r="48" spans="1:25" ht="18" x14ac:dyDescent="0.25">
      <c r="F48" s="7" t="s">
        <v>23</v>
      </c>
      <c r="G48" s="18">
        <v>2</v>
      </c>
      <c r="O48" s="7" t="s">
        <v>23</v>
      </c>
      <c r="P48" s="18">
        <v>4</v>
      </c>
      <c r="X48" s="7"/>
      <c r="Y48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62"/>
  <sheetViews>
    <sheetView topLeftCell="L4" zoomScale="70" zoomScaleNormal="70" workbookViewId="0">
      <selection activeCell="P18" sqref="P18"/>
    </sheetView>
  </sheetViews>
  <sheetFormatPr defaultRowHeight="15" outlineLevelCol="1" x14ac:dyDescent="0.25"/>
  <cols>
    <col min="1" max="1" width="58.5703125" customWidth="1" outlineLevel="1"/>
    <col min="2" max="7" width="12.7109375" customWidth="1" outlineLevel="1"/>
    <col min="10" max="10" width="58.5703125" customWidth="1" outlineLevel="1"/>
    <col min="11" max="16" width="12.7109375" customWidth="1" outlineLevel="1"/>
    <col min="19" max="19" width="58.5703125" customWidth="1" outlineLevel="1"/>
    <col min="20" max="25" width="12.7109375" customWidth="1" outlineLevel="1"/>
    <col min="28" max="28" width="58.5703125" customWidth="1" outlineLevel="1"/>
    <col min="29" max="34" width="12.7109375" customWidth="1" outlineLevel="1"/>
    <col min="37" max="37" width="58.5703125" customWidth="1" outlineLevel="1"/>
    <col min="38" max="43" width="12.7109375" customWidth="1" outlineLevel="1"/>
    <col min="46" max="46" width="58.5703125" customWidth="1" outlineLevel="1"/>
    <col min="47" max="52" width="12.7109375" customWidth="1" outlineLevel="1"/>
    <col min="55" max="55" width="58.5703125" customWidth="1" outlineLevel="1"/>
    <col min="56" max="61" width="12.7109375" customWidth="1" outlineLevel="1"/>
    <col min="64" max="64" width="58.5703125" customWidth="1" outlineLevel="1"/>
    <col min="65" max="70" width="12.7109375" customWidth="1" outlineLevel="1"/>
  </cols>
  <sheetData>
    <row r="1" spans="1:70" ht="18.75" x14ac:dyDescent="0.3">
      <c r="A1" s="1" t="s">
        <v>64</v>
      </c>
      <c r="B1" s="2"/>
      <c r="C1" s="2"/>
      <c r="D1" s="2"/>
      <c r="E1" s="2"/>
      <c r="F1" s="2"/>
      <c r="J1" s="1" t="s">
        <v>64</v>
      </c>
      <c r="K1" s="2"/>
      <c r="L1" s="2"/>
      <c r="M1" s="2"/>
      <c r="N1" s="2"/>
      <c r="O1" s="2"/>
      <c r="S1" s="1" t="s">
        <v>64</v>
      </c>
      <c r="T1" s="2"/>
      <c r="U1" s="2"/>
      <c r="V1" s="2"/>
      <c r="W1" s="2"/>
      <c r="X1" s="2"/>
      <c r="AB1" s="1" t="s">
        <v>64</v>
      </c>
      <c r="AC1" s="2"/>
      <c r="AD1" s="2"/>
      <c r="AE1" s="2"/>
      <c r="AF1" s="2"/>
      <c r="AG1" s="2"/>
      <c r="AK1" s="1" t="s">
        <v>64</v>
      </c>
      <c r="AL1" s="2"/>
      <c r="AM1" s="2"/>
      <c r="AN1" s="2"/>
      <c r="AO1" s="2"/>
      <c r="AP1" s="2"/>
      <c r="AT1" s="1" t="s">
        <v>64</v>
      </c>
      <c r="AU1" s="2"/>
      <c r="AV1" s="2"/>
      <c r="AW1" s="2"/>
      <c r="AX1" s="2"/>
      <c r="AY1" s="2"/>
      <c r="BC1" s="1" t="s">
        <v>64</v>
      </c>
      <c r="BD1" s="2"/>
      <c r="BE1" s="2"/>
      <c r="BF1" s="2"/>
      <c r="BG1" s="2"/>
      <c r="BH1" s="2"/>
      <c r="BL1" s="1" t="s">
        <v>64</v>
      </c>
      <c r="BM1" s="2"/>
      <c r="BN1" s="2"/>
      <c r="BO1" s="2"/>
      <c r="BP1" s="2"/>
      <c r="BQ1" s="2"/>
    </row>
    <row r="2" spans="1:70" ht="15.75" x14ac:dyDescent="0.25">
      <c r="A2" s="3" t="s">
        <v>65</v>
      </c>
      <c r="J2" s="3" t="s">
        <v>65</v>
      </c>
      <c r="S2" s="3" t="s">
        <v>65</v>
      </c>
      <c r="AB2" s="3" t="s">
        <v>65</v>
      </c>
      <c r="AK2" s="3" t="s">
        <v>65</v>
      </c>
      <c r="AT2" s="3" t="s">
        <v>65</v>
      </c>
      <c r="BC2" s="3" t="s">
        <v>65</v>
      </c>
      <c r="BL2" s="3" t="s">
        <v>65</v>
      </c>
    </row>
    <row r="3" spans="1:70" ht="15.75" x14ac:dyDescent="0.25">
      <c r="A3" s="4" t="s">
        <v>66</v>
      </c>
      <c r="B3" s="4" t="s">
        <v>27</v>
      </c>
      <c r="J3" s="4" t="s">
        <v>66</v>
      </c>
      <c r="K3" s="4" t="s">
        <v>61</v>
      </c>
      <c r="S3" s="4" t="s">
        <v>66</v>
      </c>
      <c r="T3" s="4" t="s">
        <v>1</v>
      </c>
      <c r="AB3" s="4" t="s">
        <v>66</v>
      </c>
      <c r="AC3" s="4" t="s">
        <v>62</v>
      </c>
      <c r="AK3" s="4" t="s">
        <v>66</v>
      </c>
      <c r="AL3" s="4" t="s">
        <v>63</v>
      </c>
      <c r="AT3" s="4" t="s">
        <v>66</v>
      </c>
      <c r="AU3" s="4" t="s">
        <v>96</v>
      </c>
      <c r="BC3" s="4" t="s">
        <v>66</v>
      </c>
      <c r="BD3" s="4" t="s">
        <v>24</v>
      </c>
      <c r="BL3" s="4" t="s">
        <v>66</v>
      </c>
      <c r="BM3" s="4" t="s">
        <v>97</v>
      </c>
    </row>
    <row r="4" spans="1:70" ht="18" x14ac:dyDescent="0.25">
      <c r="A4" s="5" t="s">
        <v>46</v>
      </c>
      <c r="B4" s="7"/>
      <c r="C4" s="7"/>
      <c r="D4" s="7"/>
      <c r="E4" s="7"/>
      <c r="F4" s="7"/>
      <c r="G4" s="8"/>
      <c r="J4" s="5" t="s">
        <v>32</v>
      </c>
      <c r="K4" s="7"/>
      <c r="L4" s="7"/>
      <c r="M4" s="7"/>
      <c r="N4" s="7"/>
      <c r="O4" s="7"/>
      <c r="P4" s="8"/>
      <c r="S4" s="5" t="s">
        <v>86</v>
      </c>
      <c r="T4" s="7"/>
      <c r="U4" s="7"/>
      <c r="V4" s="7"/>
      <c r="W4" s="7"/>
      <c r="X4" s="7"/>
      <c r="Y4" s="8"/>
      <c r="AB4" s="5" t="s">
        <v>52</v>
      </c>
      <c r="AC4" s="7"/>
      <c r="AD4" s="7"/>
      <c r="AE4" s="7"/>
      <c r="AF4" s="7"/>
      <c r="AG4" s="7"/>
      <c r="AH4" s="8"/>
      <c r="AK4" s="5" t="s">
        <v>89</v>
      </c>
      <c r="AL4" s="7"/>
      <c r="AM4" s="7"/>
      <c r="AN4" s="7"/>
      <c r="AO4" s="7"/>
      <c r="AP4" s="7"/>
      <c r="AQ4" s="8"/>
      <c r="AT4" s="5" t="s">
        <v>40</v>
      </c>
      <c r="AU4" s="7"/>
      <c r="AV4" s="7"/>
      <c r="AW4" s="7"/>
      <c r="AX4" s="7"/>
      <c r="AY4" s="7"/>
      <c r="AZ4" s="8"/>
      <c r="BC4" s="5" t="s">
        <v>38</v>
      </c>
      <c r="BD4" s="7"/>
      <c r="BE4" s="7"/>
      <c r="BF4" s="7"/>
      <c r="BG4" s="7"/>
      <c r="BH4" s="7"/>
      <c r="BI4" s="8"/>
      <c r="BL4" s="5" t="s">
        <v>58</v>
      </c>
      <c r="BM4" s="7"/>
      <c r="BN4" s="7"/>
      <c r="BO4" s="7"/>
      <c r="BP4" s="7"/>
      <c r="BQ4" s="7"/>
      <c r="BR4" s="8"/>
    </row>
    <row r="5" spans="1:70" ht="18" x14ac:dyDescent="0.25">
      <c r="A5" s="9" t="s">
        <v>67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1" t="s">
        <v>68</v>
      </c>
      <c r="J5" s="9" t="s">
        <v>67</v>
      </c>
      <c r="K5" s="10" t="s">
        <v>3</v>
      </c>
      <c r="L5" s="10" t="s">
        <v>4</v>
      </c>
      <c r="M5" s="10" t="s">
        <v>5</v>
      </c>
      <c r="N5" s="10" t="s">
        <v>6</v>
      </c>
      <c r="O5" s="10" t="s">
        <v>7</v>
      </c>
      <c r="P5" s="11" t="s">
        <v>68</v>
      </c>
      <c r="S5" s="9" t="s">
        <v>67</v>
      </c>
      <c r="T5" s="10" t="s">
        <v>3</v>
      </c>
      <c r="U5" s="10" t="s">
        <v>4</v>
      </c>
      <c r="V5" s="10" t="s">
        <v>5</v>
      </c>
      <c r="W5" s="10" t="s">
        <v>6</v>
      </c>
      <c r="X5" s="10" t="s">
        <v>7</v>
      </c>
      <c r="Y5" s="11" t="s">
        <v>68</v>
      </c>
      <c r="AB5" s="9" t="s">
        <v>67</v>
      </c>
      <c r="AC5" s="10" t="s">
        <v>3</v>
      </c>
      <c r="AD5" s="10" t="s">
        <v>4</v>
      </c>
      <c r="AE5" s="10" t="s">
        <v>5</v>
      </c>
      <c r="AF5" s="10" t="s">
        <v>6</v>
      </c>
      <c r="AG5" s="10" t="s">
        <v>7</v>
      </c>
      <c r="AH5" s="11" t="s">
        <v>68</v>
      </c>
      <c r="AK5" s="9" t="s">
        <v>67</v>
      </c>
      <c r="AL5" s="10" t="s">
        <v>3</v>
      </c>
      <c r="AM5" s="10" t="s">
        <v>4</v>
      </c>
      <c r="AN5" s="10" t="s">
        <v>5</v>
      </c>
      <c r="AO5" s="10" t="s">
        <v>6</v>
      </c>
      <c r="AP5" s="10" t="s">
        <v>7</v>
      </c>
      <c r="AQ5" s="11" t="s">
        <v>68</v>
      </c>
      <c r="AT5" s="9" t="s">
        <v>67</v>
      </c>
      <c r="AU5" s="10" t="s">
        <v>3</v>
      </c>
      <c r="AV5" s="10" t="s">
        <v>4</v>
      </c>
      <c r="AW5" s="10" t="s">
        <v>5</v>
      </c>
      <c r="AX5" s="10" t="s">
        <v>6</v>
      </c>
      <c r="AY5" s="10" t="s">
        <v>7</v>
      </c>
      <c r="AZ5" s="11" t="s">
        <v>68</v>
      </c>
      <c r="BC5" s="9" t="s">
        <v>67</v>
      </c>
      <c r="BD5" s="10" t="s">
        <v>3</v>
      </c>
      <c r="BE5" s="10" t="s">
        <v>4</v>
      </c>
      <c r="BF5" s="10" t="s">
        <v>5</v>
      </c>
      <c r="BG5" s="10" t="s">
        <v>6</v>
      </c>
      <c r="BH5" s="10" t="s">
        <v>7</v>
      </c>
      <c r="BI5" s="11" t="s">
        <v>68</v>
      </c>
      <c r="BL5" s="9" t="s">
        <v>67</v>
      </c>
      <c r="BM5" s="10" t="s">
        <v>3</v>
      </c>
      <c r="BN5" s="10" t="s">
        <v>4</v>
      </c>
      <c r="BO5" s="10" t="s">
        <v>5</v>
      </c>
      <c r="BP5" s="10" t="s">
        <v>6</v>
      </c>
      <c r="BQ5" s="10" t="s">
        <v>7</v>
      </c>
      <c r="BR5" s="11" t="s">
        <v>68</v>
      </c>
    </row>
    <row r="6" spans="1:70" ht="18" x14ac:dyDescent="0.25">
      <c r="A6" s="31" t="s">
        <v>69</v>
      </c>
      <c r="B6" s="11">
        <v>4.25</v>
      </c>
      <c r="C6" s="11">
        <v>4</v>
      </c>
      <c r="D6" s="32">
        <v>4</v>
      </c>
      <c r="E6" s="11">
        <v>3.25</v>
      </c>
      <c r="F6" s="11">
        <v>3.25</v>
      </c>
      <c r="G6" s="11"/>
      <c r="J6" s="31" t="s">
        <v>69</v>
      </c>
      <c r="K6" s="11">
        <v>3.75</v>
      </c>
      <c r="L6" s="11">
        <v>3.5</v>
      </c>
      <c r="M6" s="32">
        <v>3.5</v>
      </c>
      <c r="N6" s="11">
        <v>2</v>
      </c>
      <c r="O6" s="11">
        <v>2</v>
      </c>
      <c r="P6" s="11"/>
      <c r="S6" s="31" t="s">
        <v>69</v>
      </c>
      <c r="T6" s="11">
        <v>4.25</v>
      </c>
      <c r="U6" s="11">
        <v>3.25</v>
      </c>
      <c r="V6" s="32">
        <v>3.5</v>
      </c>
      <c r="W6" s="11">
        <v>3.75</v>
      </c>
      <c r="X6" s="11">
        <v>3.75</v>
      </c>
      <c r="Y6" s="11"/>
      <c r="AB6" s="31" t="s">
        <v>69</v>
      </c>
      <c r="AC6" s="11">
        <v>4</v>
      </c>
      <c r="AD6" s="11">
        <v>3.75</v>
      </c>
      <c r="AE6" s="32">
        <v>4.25</v>
      </c>
      <c r="AF6" s="11">
        <v>4</v>
      </c>
      <c r="AG6" s="11">
        <v>4</v>
      </c>
      <c r="AH6" s="11"/>
      <c r="AK6" s="31" t="s">
        <v>69</v>
      </c>
      <c r="AL6" s="11">
        <v>5.75</v>
      </c>
      <c r="AM6" s="11">
        <v>5.75</v>
      </c>
      <c r="AN6" s="32">
        <v>5.75</v>
      </c>
      <c r="AO6" s="11">
        <v>6.25</v>
      </c>
      <c r="AP6" s="11">
        <v>6.25</v>
      </c>
      <c r="AQ6" s="11"/>
      <c r="AT6" s="31" t="s">
        <v>69</v>
      </c>
      <c r="AU6" s="11">
        <v>4.5</v>
      </c>
      <c r="AV6" s="11">
        <v>4.5</v>
      </c>
      <c r="AW6" s="32">
        <v>4.75</v>
      </c>
      <c r="AX6" s="11">
        <v>4.75</v>
      </c>
      <c r="AY6" s="11">
        <v>4.5</v>
      </c>
      <c r="AZ6" s="11"/>
      <c r="BC6" s="31" t="s">
        <v>69</v>
      </c>
      <c r="BD6" s="11">
        <v>5.5</v>
      </c>
      <c r="BE6" s="11">
        <v>5.25</v>
      </c>
      <c r="BF6" s="32">
        <v>5.25</v>
      </c>
      <c r="BG6" s="11">
        <v>6.5</v>
      </c>
      <c r="BH6" s="11">
        <v>6.25</v>
      </c>
      <c r="BI6" s="11"/>
      <c r="BL6" s="31" t="s">
        <v>69</v>
      </c>
      <c r="BM6" s="11">
        <v>4.5</v>
      </c>
      <c r="BN6" s="11">
        <v>4</v>
      </c>
      <c r="BO6" s="32">
        <v>4.25</v>
      </c>
      <c r="BP6" s="11">
        <v>3</v>
      </c>
      <c r="BQ6" s="11">
        <v>3</v>
      </c>
      <c r="BR6" s="11"/>
    </row>
    <row r="7" spans="1:70" ht="30.75" x14ac:dyDescent="0.25">
      <c r="A7" s="12" t="s">
        <v>70</v>
      </c>
      <c r="B7" s="11">
        <v>3.75</v>
      </c>
      <c r="C7" s="11">
        <v>4</v>
      </c>
      <c r="D7" s="11">
        <v>4.75</v>
      </c>
      <c r="E7" s="11">
        <v>3.5</v>
      </c>
      <c r="F7" s="11">
        <v>3.75</v>
      </c>
      <c r="G7" s="11"/>
      <c r="J7" s="12" t="s">
        <v>70</v>
      </c>
      <c r="K7" s="11">
        <v>4.5</v>
      </c>
      <c r="L7" s="11">
        <v>4.25</v>
      </c>
      <c r="M7" s="11">
        <v>3.25</v>
      </c>
      <c r="N7" s="11">
        <v>3.75</v>
      </c>
      <c r="O7" s="11">
        <v>3.75</v>
      </c>
      <c r="P7" s="11"/>
      <c r="S7" s="12" t="s">
        <v>70</v>
      </c>
      <c r="T7" s="11">
        <v>3.75</v>
      </c>
      <c r="U7" s="11">
        <v>2.75</v>
      </c>
      <c r="V7" s="11">
        <v>3</v>
      </c>
      <c r="W7" s="11">
        <v>3.25</v>
      </c>
      <c r="X7" s="11">
        <v>3.5</v>
      </c>
      <c r="Y7" s="11"/>
      <c r="AB7" s="12" t="s">
        <v>70</v>
      </c>
      <c r="AC7" s="11">
        <v>3.75</v>
      </c>
      <c r="AD7" s="11">
        <v>4</v>
      </c>
      <c r="AE7" s="11">
        <v>4</v>
      </c>
      <c r="AF7" s="11">
        <v>4</v>
      </c>
      <c r="AG7" s="11">
        <v>4</v>
      </c>
      <c r="AH7" s="11"/>
      <c r="AK7" s="12" t="s">
        <v>70</v>
      </c>
      <c r="AL7" s="11">
        <v>5.75</v>
      </c>
      <c r="AM7" s="11">
        <v>6</v>
      </c>
      <c r="AN7" s="11">
        <v>6</v>
      </c>
      <c r="AO7" s="11">
        <v>6.5</v>
      </c>
      <c r="AP7" s="11">
        <v>6</v>
      </c>
      <c r="AQ7" s="11"/>
      <c r="AT7" s="12" t="s">
        <v>70</v>
      </c>
      <c r="AU7" s="11">
        <v>4.25</v>
      </c>
      <c r="AV7" s="11">
        <v>4.25</v>
      </c>
      <c r="AW7" s="11">
        <v>4.5</v>
      </c>
      <c r="AX7" s="11">
        <v>4.25</v>
      </c>
      <c r="AY7" s="11">
        <v>4.25</v>
      </c>
      <c r="AZ7" s="11"/>
      <c r="BC7" s="12" t="s">
        <v>70</v>
      </c>
      <c r="BD7" s="11">
        <v>5.75</v>
      </c>
      <c r="BE7" s="11">
        <v>5.5</v>
      </c>
      <c r="BF7" s="11">
        <v>5</v>
      </c>
      <c r="BG7" s="11">
        <v>6.75</v>
      </c>
      <c r="BH7" s="11">
        <v>6</v>
      </c>
      <c r="BI7" s="11"/>
      <c r="BL7" s="12" t="s">
        <v>70</v>
      </c>
      <c r="BM7" s="11">
        <v>4.25</v>
      </c>
      <c r="BN7" s="11">
        <v>3.75</v>
      </c>
      <c r="BO7" s="11">
        <v>4</v>
      </c>
      <c r="BP7" s="11">
        <v>3.75</v>
      </c>
      <c r="BQ7" s="11">
        <v>3.25</v>
      </c>
      <c r="BR7" s="11"/>
    </row>
    <row r="8" spans="1:70" ht="30.75" x14ac:dyDescent="0.25">
      <c r="A8" s="12" t="s">
        <v>71</v>
      </c>
      <c r="B8" s="11">
        <v>4</v>
      </c>
      <c r="C8" s="11">
        <v>3.75</v>
      </c>
      <c r="D8" s="11">
        <v>4.25</v>
      </c>
      <c r="E8" s="11">
        <v>3</v>
      </c>
      <c r="F8" s="11">
        <v>3.75</v>
      </c>
      <c r="G8" s="11"/>
      <c r="J8" s="12" t="s">
        <v>71</v>
      </c>
      <c r="K8" s="11">
        <v>4</v>
      </c>
      <c r="L8" s="11">
        <v>4.25</v>
      </c>
      <c r="M8" s="11">
        <v>3.5</v>
      </c>
      <c r="N8" s="11">
        <v>3.5</v>
      </c>
      <c r="O8" s="11">
        <v>2.5</v>
      </c>
      <c r="P8" s="11"/>
      <c r="S8" s="12" t="s">
        <v>71</v>
      </c>
      <c r="T8" s="11">
        <v>3.5</v>
      </c>
      <c r="U8" s="11">
        <v>3</v>
      </c>
      <c r="V8" s="11">
        <v>3.25</v>
      </c>
      <c r="W8" s="11">
        <v>3</v>
      </c>
      <c r="X8" s="11">
        <v>3.75</v>
      </c>
      <c r="Y8" s="11"/>
      <c r="AB8" s="12" t="s">
        <v>71</v>
      </c>
      <c r="AC8" s="11">
        <v>3</v>
      </c>
      <c r="AD8" s="11">
        <v>3.75</v>
      </c>
      <c r="AE8" s="11">
        <v>4</v>
      </c>
      <c r="AF8" s="11">
        <v>3.75</v>
      </c>
      <c r="AG8" s="11">
        <v>3.75</v>
      </c>
      <c r="AH8" s="11"/>
      <c r="AK8" s="12" t="s">
        <v>71</v>
      </c>
      <c r="AL8" s="11">
        <v>5.5</v>
      </c>
      <c r="AM8" s="11">
        <v>6</v>
      </c>
      <c r="AN8" s="11">
        <v>5.75</v>
      </c>
      <c r="AO8" s="11">
        <v>6.5</v>
      </c>
      <c r="AP8" s="11">
        <v>6.5</v>
      </c>
      <c r="AQ8" s="11"/>
      <c r="AT8" s="12" t="s">
        <v>71</v>
      </c>
      <c r="AU8" s="11">
        <v>4.5</v>
      </c>
      <c r="AV8" s="11">
        <v>4.25</v>
      </c>
      <c r="AW8" s="11">
        <v>4.25</v>
      </c>
      <c r="AX8" s="11">
        <v>4.25</v>
      </c>
      <c r="AY8" s="11">
        <v>4.25</v>
      </c>
      <c r="AZ8" s="11"/>
      <c r="BC8" s="12" t="s">
        <v>71</v>
      </c>
      <c r="BD8" s="11">
        <v>5.25</v>
      </c>
      <c r="BE8" s="11">
        <v>5.25</v>
      </c>
      <c r="BF8" s="11">
        <v>4.75</v>
      </c>
      <c r="BG8" s="11">
        <v>6.25</v>
      </c>
      <c r="BH8" s="11">
        <v>6.5</v>
      </c>
      <c r="BI8" s="11"/>
      <c r="BL8" s="12" t="s">
        <v>71</v>
      </c>
      <c r="BM8" s="11">
        <v>4</v>
      </c>
      <c r="BN8" s="11">
        <v>3.75</v>
      </c>
      <c r="BO8" s="11">
        <v>3.75</v>
      </c>
      <c r="BP8" s="11">
        <v>3.25</v>
      </c>
      <c r="BQ8" s="11">
        <v>3.5</v>
      </c>
      <c r="BR8" s="11"/>
    </row>
    <row r="9" spans="1:70" ht="30.75" x14ac:dyDescent="0.25">
      <c r="A9" s="12" t="s">
        <v>72</v>
      </c>
      <c r="B9" s="11">
        <v>3.75</v>
      </c>
      <c r="C9" s="11">
        <v>3.75</v>
      </c>
      <c r="D9" s="11">
        <v>4.5</v>
      </c>
      <c r="E9" s="11">
        <v>3.25</v>
      </c>
      <c r="F9" s="11">
        <v>3.5</v>
      </c>
      <c r="G9" s="11"/>
      <c r="J9" s="12" t="s">
        <v>72</v>
      </c>
      <c r="K9" s="11">
        <v>4</v>
      </c>
      <c r="L9" s="11">
        <v>3.75</v>
      </c>
      <c r="M9" s="11">
        <v>3.5</v>
      </c>
      <c r="N9" s="11">
        <v>3.25</v>
      </c>
      <c r="O9" s="11">
        <v>2.75</v>
      </c>
      <c r="P9" s="11"/>
      <c r="S9" s="12" t="s">
        <v>72</v>
      </c>
      <c r="T9" s="11">
        <v>4</v>
      </c>
      <c r="U9" s="11">
        <v>3</v>
      </c>
      <c r="V9" s="11">
        <v>3</v>
      </c>
      <c r="W9" s="11">
        <v>3.25</v>
      </c>
      <c r="X9" s="11">
        <v>3.5</v>
      </c>
      <c r="Y9" s="11"/>
      <c r="AB9" s="12" t="s">
        <v>72</v>
      </c>
      <c r="AC9" s="11">
        <v>3.5</v>
      </c>
      <c r="AD9" s="11">
        <v>4</v>
      </c>
      <c r="AE9" s="11">
        <v>4.25</v>
      </c>
      <c r="AF9" s="11">
        <v>4</v>
      </c>
      <c r="AG9" s="11">
        <v>3.75</v>
      </c>
      <c r="AH9" s="11"/>
      <c r="AK9" s="12" t="s">
        <v>72</v>
      </c>
      <c r="AL9" s="11">
        <v>6</v>
      </c>
      <c r="AM9" s="11">
        <v>5.75</v>
      </c>
      <c r="AN9" s="11">
        <v>6</v>
      </c>
      <c r="AO9" s="11">
        <v>6.5</v>
      </c>
      <c r="AP9" s="11">
        <v>6.5</v>
      </c>
      <c r="AQ9" s="11"/>
      <c r="AT9" s="12" t="s">
        <v>72</v>
      </c>
      <c r="AU9" s="11">
        <v>4.5</v>
      </c>
      <c r="AV9" s="11">
        <v>4.5</v>
      </c>
      <c r="AW9" s="11">
        <v>4.5</v>
      </c>
      <c r="AX9" s="11">
        <v>4.25</v>
      </c>
      <c r="AY9" s="11">
        <v>4.25</v>
      </c>
      <c r="AZ9" s="11"/>
      <c r="BC9" s="12" t="s">
        <v>72</v>
      </c>
      <c r="BD9" s="11">
        <v>5.5</v>
      </c>
      <c r="BE9" s="11">
        <v>5</v>
      </c>
      <c r="BF9" s="11">
        <v>4.75</v>
      </c>
      <c r="BG9" s="11">
        <v>6.5</v>
      </c>
      <c r="BH9" s="11">
        <v>6.25</v>
      </c>
      <c r="BI9" s="11"/>
      <c r="BL9" s="12" t="s">
        <v>72</v>
      </c>
      <c r="BM9" s="11">
        <v>4</v>
      </c>
      <c r="BN9" s="11">
        <v>3.5</v>
      </c>
      <c r="BO9" s="11">
        <v>4</v>
      </c>
      <c r="BP9" s="11">
        <v>3.25</v>
      </c>
      <c r="BQ9" s="11">
        <v>3.25</v>
      </c>
      <c r="BR9" s="11"/>
    </row>
    <row r="10" spans="1:70" ht="18" x14ac:dyDescent="0.25">
      <c r="A10" s="13" t="s">
        <v>73</v>
      </c>
      <c r="B10" s="14">
        <f>SUM(B6:B9)</f>
        <v>15.75</v>
      </c>
      <c r="C10" s="14">
        <f>SUM(C6:C9)</f>
        <v>15.5</v>
      </c>
      <c r="D10" s="14">
        <f>SUM(D6:D9)</f>
        <v>17.5</v>
      </c>
      <c r="E10" s="14">
        <f>SUM(E6:E9)</f>
        <v>13</v>
      </c>
      <c r="F10" s="14">
        <f>SUM(F6:F9)</f>
        <v>14.25</v>
      </c>
      <c r="G10" s="14">
        <f>AVERAGE(B10:F10)/2</f>
        <v>7.6</v>
      </c>
      <c r="J10" s="13" t="s">
        <v>73</v>
      </c>
      <c r="K10" s="14">
        <f>SUM(K6:K9)</f>
        <v>16.25</v>
      </c>
      <c r="L10" s="14">
        <f>SUM(L6:L9)</f>
        <v>15.75</v>
      </c>
      <c r="M10" s="14">
        <f>SUM(M6:M9)</f>
        <v>13.75</v>
      </c>
      <c r="N10" s="14">
        <f>SUM(N6:N9)</f>
        <v>12.5</v>
      </c>
      <c r="O10" s="14">
        <f>SUM(O6:O9)</f>
        <v>11</v>
      </c>
      <c r="P10" s="14">
        <f>AVERAGE(K10:O10)/2</f>
        <v>6.9249999999999998</v>
      </c>
      <c r="S10" s="13" t="s">
        <v>73</v>
      </c>
      <c r="T10" s="14">
        <f>SUM(T6:T9)</f>
        <v>15.5</v>
      </c>
      <c r="U10" s="14">
        <f>SUM(U6:U9)</f>
        <v>12</v>
      </c>
      <c r="V10" s="14">
        <f>SUM(V6:V9)</f>
        <v>12.75</v>
      </c>
      <c r="W10" s="14">
        <f>SUM(W6:W9)</f>
        <v>13.25</v>
      </c>
      <c r="X10" s="14">
        <f>SUM(X6:X9)</f>
        <v>14.5</v>
      </c>
      <c r="Y10" s="14">
        <f>AVERAGE(T10:X10)/2</f>
        <v>6.8</v>
      </c>
      <c r="AB10" s="13" t="s">
        <v>73</v>
      </c>
      <c r="AC10" s="14">
        <f>SUM(AC6:AC9)</f>
        <v>14.25</v>
      </c>
      <c r="AD10" s="14">
        <f>SUM(AD6:AD9)</f>
        <v>15.5</v>
      </c>
      <c r="AE10" s="14">
        <f>SUM(AE6:AE9)</f>
        <v>16.5</v>
      </c>
      <c r="AF10" s="14">
        <f>SUM(AF6:AF9)</f>
        <v>15.75</v>
      </c>
      <c r="AG10" s="14">
        <f>SUM(AG6:AG9)</f>
        <v>15.5</v>
      </c>
      <c r="AH10" s="14">
        <f>AVERAGE(AC10:AG10)/2</f>
        <v>7.75</v>
      </c>
      <c r="AK10" s="13" t="s">
        <v>73</v>
      </c>
      <c r="AL10" s="14">
        <f>SUM(AL6:AL9)</f>
        <v>23</v>
      </c>
      <c r="AM10" s="14">
        <f>SUM(AM6:AM9)</f>
        <v>23.5</v>
      </c>
      <c r="AN10" s="14">
        <f>SUM(AN6:AN9)</f>
        <v>23.5</v>
      </c>
      <c r="AO10" s="14">
        <f>SUM(AO6:AO9)</f>
        <v>25.75</v>
      </c>
      <c r="AP10" s="14">
        <f>SUM(AP6:AP9)</f>
        <v>25.25</v>
      </c>
      <c r="AQ10" s="14">
        <f>AVERAGE(AL10:AP10)/2</f>
        <v>12.1</v>
      </c>
      <c r="AT10" s="13" t="s">
        <v>73</v>
      </c>
      <c r="AU10" s="14">
        <f>SUM(AU6:AU9)</f>
        <v>17.75</v>
      </c>
      <c r="AV10" s="14">
        <f>SUM(AV6:AV9)</f>
        <v>17.5</v>
      </c>
      <c r="AW10" s="14">
        <f>SUM(AW6:AW9)</f>
        <v>18</v>
      </c>
      <c r="AX10" s="14">
        <f>SUM(AX6:AX9)</f>
        <v>17.5</v>
      </c>
      <c r="AY10" s="14">
        <f>SUM(AY6:AY9)</f>
        <v>17.25</v>
      </c>
      <c r="AZ10" s="14">
        <f>AVERAGE(AU10:AY10)/2</f>
        <v>8.8000000000000007</v>
      </c>
      <c r="BC10" s="13" t="s">
        <v>73</v>
      </c>
      <c r="BD10" s="14">
        <f>SUM(BD6:BD9)</f>
        <v>22</v>
      </c>
      <c r="BE10" s="14">
        <f>SUM(BE6:BE9)</f>
        <v>21</v>
      </c>
      <c r="BF10" s="14">
        <f>SUM(BF6:BF9)</f>
        <v>19.75</v>
      </c>
      <c r="BG10" s="14">
        <f>SUM(BG6:BG9)</f>
        <v>26</v>
      </c>
      <c r="BH10" s="14">
        <f>SUM(BH6:BH9)</f>
        <v>25</v>
      </c>
      <c r="BI10" s="14">
        <f>AVERAGE(BD10:BH10)/2</f>
        <v>11.375</v>
      </c>
      <c r="BL10" s="13" t="s">
        <v>73</v>
      </c>
      <c r="BM10" s="14">
        <f>SUM(BM6:BM9)</f>
        <v>16.75</v>
      </c>
      <c r="BN10" s="14">
        <f>SUM(BN6:BN9)</f>
        <v>15</v>
      </c>
      <c r="BO10" s="14">
        <f>SUM(BO6:BO9)</f>
        <v>16</v>
      </c>
      <c r="BP10" s="14">
        <f>SUM(BP6:BP9)</f>
        <v>13.25</v>
      </c>
      <c r="BQ10" s="14">
        <f>SUM(BQ6:BQ9)</f>
        <v>13</v>
      </c>
      <c r="BR10" s="14">
        <f>AVERAGE(BM10:BQ10)/2</f>
        <v>7.4</v>
      </c>
    </row>
    <row r="11" spans="1:70" ht="18" x14ac:dyDescent="0.25">
      <c r="A11" s="15" t="s">
        <v>74</v>
      </c>
      <c r="B11" s="16"/>
      <c r="C11" s="16"/>
      <c r="D11" s="16"/>
      <c r="E11" s="16"/>
      <c r="F11" s="16"/>
      <c r="G11" s="11"/>
      <c r="J11" s="15" t="s">
        <v>74</v>
      </c>
      <c r="K11" s="16"/>
      <c r="L11" s="16"/>
      <c r="M11" s="16"/>
      <c r="N11" s="16"/>
      <c r="O11" s="16"/>
      <c r="P11" s="11"/>
      <c r="S11" s="15" t="s">
        <v>74</v>
      </c>
      <c r="T11" s="16"/>
      <c r="U11" s="16"/>
      <c r="V11" s="16"/>
      <c r="W11" s="16"/>
      <c r="X11" s="16"/>
      <c r="Y11" s="11"/>
      <c r="AB11" s="15" t="s">
        <v>74</v>
      </c>
      <c r="AC11" s="16"/>
      <c r="AD11" s="16"/>
      <c r="AE11" s="16"/>
      <c r="AF11" s="16"/>
      <c r="AG11" s="16"/>
      <c r="AH11" s="11"/>
      <c r="AK11" s="15" t="s">
        <v>74</v>
      </c>
      <c r="AL11" s="16"/>
      <c r="AM11" s="16"/>
      <c r="AN11" s="16"/>
      <c r="AO11" s="16"/>
      <c r="AP11" s="16"/>
      <c r="AQ11" s="11"/>
      <c r="AT11" s="15" t="s">
        <v>74</v>
      </c>
      <c r="AU11" s="16"/>
      <c r="AV11" s="16"/>
      <c r="AW11" s="16"/>
      <c r="AX11" s="16"/>
      <c r="AY11" s="16"/>
      <c r="AZ11" s="11"/>
      <c r="BC11" s="15" t="s">
        <v>74</v>
      </c>
      <c r="BD11" s="16"/>
      <c r="BE11" s="16"/>
      <c r="BF11" s="16"/>
      <c r="BG11" s="16"/>
      <c r="BH11" s="16"/>
      <c r="BI11" s="11"/>
      <c r="BL11" s="15" t="s">
        <v>74</v>
      </c>
      <c r="BM11" s="16"/>
      <c r="BN11" s="16"/>
      <c r="BO11" s="16"/>
      <c r="BP11" s="16"/>
      <c r="BQ11" s="16"/>
      <c r="BR11" s="11"/>
    </row>
    <row r="12" spans="1:70" ht="18" x14ac:dyDescent="0.25">
      <c r="A12" s="31" t="s">
        <v>75</v>
      </c>
      <c r="B12" s="11">
        <v>3.75</v>
      </c>
      <c r="C12" s="11">
        <v>4</v>
      </c>
      <c r="D12" s="11">
        <v>3.75</v>
      </c>
      <c r="E12" s="11">
        <v>2.5</v>
      </c>
      <c r="F12" s="11">
        <v>3.25</v>
      </c>
      <c r="G12" s="11"/>
      <c r="J12" s="31" t="s">
        <v>75</v>
      </c>
      <c r="K12" s="11">
        <v>4.25</v>
      </c>
      <c r="L12" s="11">
        <v>4.25</v>
      </c>
      <c r="M12" s="11">
        <v>4.25</v>
      </c>
      <c r="N12" s="11">
        <v>4</v>
      </c>
      <c r="O12" s="11">
        <v>4.25</v>
      </c>
      <c r="P12" s="11"/>
      <c r="S12" s="31" t="s">
        <v>75</v>
      </c>
      <c r="T12" s="11">
        <v>3.5</v>
      </c>
      <c r="U12" s="11">
        <v>2.75</v>
      </c>
      <c r="V12" s="11">
        <v>2.75</v>
      </c>
      <c r="W12" s="11">
        <v>2.75</v>
      </c>
      <c r="X12" s="11">
        <v>3</v>
      </c>
      <c r="Y12" s="11"/>
      <c r="AB12" s="31" t="s">
        <v>75</v>
      </c>
      <c r="AC12" s="11">
        <v>3.75</v>
      </c>
      <c r="AD12" s="11">
        <v>4.25</v>
      </c>
      <c r="AE12" s="11">
        <v>4.5</v>
      </c>
      <c r="AF12" s="11">
        <v>4</v>
      </c>
      <c r="AG12" s="11">
        <v>4</v>
      </c>
      <c r="AH12" s="11"/>
      <c r="AK12" s="31" t="s">
        <v>75</v>
      </c>
      <c r="AL12" s="11">
        <v>4.75</v>
      </c>
      <c r="AM12" s="11">
        <v>5</v>
      </c>
      <c r="AN12" s="11">
        <v>5</v>
      </c>
      <c r="AO12" s="11">
        <v>5.25</v>
      </c>
      <c r="AP12" s="11">
        <v>5.5</v>
      </c>
      <c r="AQ12" s="11"/>
      <c r="AT12" s="31" t="s">
        <v>75</v>
      </c>
      <c r="AU12" s="11">
        <v>4.5</v>
      </c>
      <c r="AV12" s="11">
        <v>4.25</v>
      </c>
      <c r="AW12" s="11">
        <v>4.75</v>
      </c>
      <c r="AX12" s="11">
        <v>3.5</v>
      </c>
      <c r="AY12" s="11">
        <v>3.75</v>
      </c>
      <c r="AZ12" s="11"/>
      <c r="BC12" s="31" t="s">
        <v>75</v>
      </c>
      <c r="BD12" s="11">
        <v>4.75</v>
      </c>
      <c r="BE12" s="11">
        <v>5</v>
      </c>
      <c r="BF12" s="11">
        <v>4.25</v>
      </c>
      <c r="BG12" s="11">
        <v>5.25</v>
      </c>
      <c r="BH12" s="11">
        <v>5.25</v>
      </c>
      <c r="BI12" s="11"/>
      <c r="BL12" s="31" t="s">
        <v>75</v>
      </c>
      <c r="BM12" s="11">
        <v>3.75</v>
      </c>
      <c r="BN12" s="11">
        <v>3.75</v>
      </c>
      <c r="BO12" s="11">
        <v>3.75</v>
      </c>
      <c r="BP12" s="11">
        <v>3.75</v>
      </c>
      <c r="BQ12" s="11">
        <v>3.75</v>
      </c>
      <c r="BR12" s="11"/>
    </row>
    <row r="13" spans="1:70" ht="45.75" x14ac:dyDescent="0.25">
      <c r="A13" s="12" t="s">
        <v>76</v>
      </c>
      <c r="B13" s="11">
        <v>3.75</v>
      </c>
      <c r="C13" s="11">
        <v>3.75</v>
      </c>
      <c r="D13" s="11">
        <v>3.75</v>
      </c>
      <c r="E13" s="11">
        <v>2.25</v>
      </c>
      <c r="F13" s="11">
        <v>3</v>
      </c>
      <c r="G13" s="11"/>
      <c r="J13" s="12" t="s">
        <v>76</v>
      </c>
      <c r="K13" s="11">
        <v>4.5</v>
      </c>
      <c r="L13" s="11">
        <v>4.25</v>
      </c>
      <c r="M13" s="11">
        <v>4</v>
      </c>
      <c r="N13" s="11">
        <v>4</v>
      </c>
      <c r="O13" s="11">
        <v>4</v>
      </c>
      <c r="P13" s="11"/>
      <c r="S13" s="12" t="s">
        <v>76</v>
      </c>
      <c r="T13" s="11">
        <v>3.75</v>
      </c>
      <c r="U13" s="11">
        <v>3</v>
      </c>
      <c r="V13" s="11">
        <v>3</v>
      </c>
      <c r="W13" s="11">
        <v>3</v>
      </c>
      <c r="X13" s="11">
        <v>3.25</v>
      </c>
      <c r="Y13" s="11"/>
      <c r="AB13" s="12" t="s">
        <v>76</v>
      </c>
      <c r="AC13" s="11">
        <v>3.75</v>
      </c>
      <c r="AD13" s="11">
        <v>4</v>
      </c>
      <c r="AE13" s="11">
        <v>4.25</v>
      </c>
      <c r="AF13" s="11">
        <v>4.25</v>
      </c>
      <c r="AG13" s="11">
        <v>4.25</v>
      </c>
      <c r="AH13" s="11"/>
      <c r="AK13" s="12" t="s">
        <v>76</v>
      </c>
      <c r="AL13" s="11">
        <v>5</v>
      </c>
      <c r="AM13" s="11">
        <v>5</v>
      </c>
      <c r="AN13" s="11">
        <v>5.5</v>
      </c>
      <c r="AO13" s="11">
        <v>5</v>
      </c>
      <c r="AP13" s="11">
        <v>5.75</v>
      </c>
      <c r="AQ13" s="11"/>
      <c r="AT13" s="12" t="s">
        <v>76</v>
      </c>
      <c r="AU13" s="11">
        <v>4</v>
      </c>
      <c r="AV13" s="11">
        <v>4</v>
      </c>
      <c r="AW13" s="11">
        <v>4.25</v>
      </c>
      <c r="AX13" s="11">
        <v>3.5</v>
      </c>
      <c r="AY13" s="11">
        <v>4</v>
      </c>
      <c r="AZ13" s="11"/>
      <c r="BC13" s="12" t="s">
        <v>76</v>
      </c>
      <c r="BD13" s="11">
        <v>4.75</v>
      </c>
      <c r="BE13" s="11">
        <v>4.75</v>
      </c>
      <c r="BF13" s="11">
        <v>4</v>
      </c>
      <c r="BG13" s="11">
        <v>5.5</v>
      </c>
      <c r="BH13" s="11">
        <v>5.5</v>
      </c>
      <c r="BI13" s="11"/>
      <c r="BL13" s="12" t="s">
        <v>76</v>
      </c>
      <c r="BM13" s="11">
        <v>4</v>
      </c>
      <c r="BN13" s="11">
        <v>4</v>
      </c>
      <c r="BO13" s="11">
        <v>3.75</v>
      </c>
      <c r="BP13" s="11">
        <v>3.25</v>
      </c>
      <c r="BQ13" s="11">
        <v>3.5</v>
      </c>
      <c r="BR13" s="11"/>
    </row>
    <row r="14" spans="1:70" ht="31.5" x14ac:dyDescent="0.3">
      <c r="A14" s="12" t="s">
        <v>77</v>
      </c>
      <c r="B14" s="33">
        <v>4</v>
      </c>
      <c r="C14" s="33">
        <v>4</v>
      </c>
      <c r="D14" s="33">
        <v>4</v>
      </c>
      <c r="E14" s="33">
        <v>2.25</v>
      </c>
      <c r="F14" s="33">
        <v>3.75</v>
      </c>
      <c r="G14" s="11"/>
      <c r="J14" s="12" t="s">
        <v>77</v>
      </c>
      <c r="K14" s="33">
        <v>4.5</v>
      </c>
      <c r="L14" s="33">
        <v>4.5</v>
      </c>
      <c r="M14" s="33">
        <v>4.25</v>
      </c>
      <c r="N14" s="33">
        <v>4</v>
      </c>
      <c r="O14" s="33">
        <v>4</v>
      </c>
      <c r="P14" s="11"/>
      <c r="S14" s="12" t="s">
        <v>77</v>
      </c>
      <c r="T14" s="33">
        <v>3.25</v>
      </c>
      <c r="U14" s="33">
        <v>2.75</v>
      </c>
      <c r="V14" s="33">
        <v>2.75</v>
      </c>
      <c r="W14" s="33">
        <v>3.25</v>
      </c>
      <c r="X14" s="33">
        <v>3</v>
      </c>
      <c r="Y14" s="11"/>
      <c r="AB14" s="12" t="s">
        <v>77</v>
      </c>
      <c r="AC14" s="33">
        <v>4</v>
      </c>
      <c r="AD14" s="33">
        <v>4</v>
      </c>
      <c r="AE14" s="33">
        <v>4.25</v>
      </c>
      <c r="AF14" s="33">
        <v>4</v>
      </c>
      <c r="AG14" s="33">
        <v>4</v>
      </c>
      <c r="AH14" s="11"/>
      <c r="AK14" s="12" t="s">
        <v>77</v>
      </c>
      <c r="AL14" s="33">
        <v>5.25</v>
      </c>
      <c r="AM14" s="33">
        <v>5.25</v>
      </c>
      <c r="AN14" s="33">
        <v>5.25</v>
      </c>
      <c r="AO14" s="33">
        <v>5.25</v>
      </c>
      <c r="AP14" s="33">
        <v>6.25</v>
      </c>
      <c r="AQ14" s="11"/>
      <c r="AT14" s="12" t="s">
        <v>77</v>
      </c>
      <c r="AU14" s="33">
        <v>4</v>
      </c>
      <c r="AV14" s="33">
        <v>4</v>
      </c>
      <c r="AW14" s="33">
        <v>4.5</v>
      </c>
      <c r="AX14" s="33">
        <v>3.75</v>
      </c>
      <c r="AY14" s="33">
        <v>3.5</v>
      </c>
      <c r="AZ14" s="11"/>
      <c r="BC14" s="12" t="s">
        <v>77</v>
      </c>
      <c r="BD14" s="33">
        <v>4.75</v>
      </c>
      <c r="BE14" s="33">
        <v>5</v>
      </c>
      <c r="BF14" s="33">
        <v>4.75</v>
      </c>
      <c r="BG14" s="33">
        <v>5.75</v>
      </c>
      <c r="BH14" s="33">
        <v>4.75</v>
      </c>
      <c r="BI14" s="11"/>
      <c r="BL14" s="12" t="s">
        <v>77</v>
      </c>
      <c r="BM14" s="33">
        <v>4.25</v>
      </c>
      <c r="BN14" s="33">
        <v>3.75</v>
      </c>
      <c r="BO14" s="33">
        <v>3.5</v>
      </c>
      <c r="BP14" s="33">
        <v>3.5</v>
      </c>
      <c r="BQ14" s="33">
        <v>3.25</v>
      </c>
      <c r="BR14" s="11"/>
    </row>
    <row r="15" spans="1:70" ht="31.5" x14ac:dyDescent="0.3">
      <c r="A15" s="12" t="s">
        <v>78</v>
      </c>
      <c r="B15" s="33">
        <v>4</v>
      </c>
      <c r="C15" s="33">
        <v>4</v>
      </c>
      <c r="D15" s="33">
        <v>4.25</v>
      </c>
      <c r="E15" s="33">
        <v>3</v>
      </c>
      <c r="F15" s="33">
        <v>3.5</v>
      </c>
      <c r="G15" s="11"/>
      <c r="J15" s="12" t="s">
        <v>78</v>
      </c>
      <c r="K15" s="33">
        <v>4</v>
      </c>
      <c r="L15" s="33">
        <v>4.25</v>
      </c>
      <c r="M15" s="33">
        <v>4</v>
      </c>
      <c r="N15" s="33">
        <v>4.25</v>
      </c>
      <c r="O15" s="33">
        <v>4.25</v>
      </c>
      <c r="P15" s="11"/>
      <c r="S15" s="12" t="s">
        <v>78</v>
      </c>
      <c r="T15" s="33">
        <v>3.75</v>
      </c>
      <c r="U15" s="33">
        <v>3</v>
      </c>
      <c r="V15" s="33">
        <v>3</v>
      </c>
      <c r="W15" s="33">
        <v>3</v>
      </c>
      <c r="X15" s="33">
        <v>3</v>
      </c>
      <c r="Y15" s="11"/>
      <c r="AB15" s="12" t="s">
        <v>78</v>
      </c>
      <c r="AC15" s="33">
        <v>3.75</v>
      </c>
      <c r="AD15" s="33">
        <v>4.25</v>
      </c>
      <c r="AE15" s="33">
        <v>4.25</v>
      </c>
      <c r="AF15" s="33">
        <v>4</v>
      </c>
      <c r="AG15" s="33">
        <v>4.25</v>
      </c>
      <c r="AH15" s="11"/>
      <c r="AK15" s="12" t="s">
        <v>78</v>
      </c>
      <c r="AL15" s="33">
        <v>5.5</v>
      </c>
      <c r="AM15" s="33">
        <v>5.25</v>
      </c>
      <c r="AN15" s="33">
        <v>5</v>
      </c>
      <c r="AO15" s="33">
        <v>5.75</v>
      </c>
      <c r="AP15" s="33">
        <v>6</v>
      </c>
      <c r="AQ15" s="11"/>
      <c r="AT15" s="12" t="s">
        <v>78</v>
      </c>
      <c r="AU15" s="33">
        <v>4.5</v>
      </c>
      <c r="AV15" s="33">
        <v>4.25</v>
      </c>
      <c r="AW15" s="33">
        <v>4.25</v>
      </c>
      <c r="AX15" s="33">
        <v>3.5</v>
      </c>
      <c r="AY15" s="33">
        <v>4</v>
      </c>
      <c r="AZ15" s="11"/>
      <c r="BC15" s="12" t="s">
        <v>78</v>
      </c>
      <c r="BD15" s="33">
        <v>5</v>
      </c>
      <c r="BE15" s="33">
        <v>5</v>
      </c>
      <c r="BF15" s="33">
        <v>4.5</v>
      </c>
      <c r="BG15" s="33">
        <v>5.75</v>
      </c>
      <c r="BH15" s="33">
        <v>5</v>
      </c>
      <c r="BI15" s="11"/>
      <c r="BL15" s="12" t="s">
        <v>78</v>
      </c>
      <c r="BM15" s="33">
        <v>4</v>
      </c>
      <c r="BN15" s="33">
        <v>3.75</v>
      </c>
      <c r="BO15" s="33">
        <v>3.75</v>
      </c>
      <c r="BP15" s="33">
        <v>3.25</v>
      </c>
      <c r="BQ15" s="33">
        <v>3.5</v>
      </c>
      <c r="BR15" s="11"/>
    </row>
    <row r="16" spans="1:70" ht="18" x14ac:dyDescent="0.25">
      <c r="A16" s="13" t="s">
        <v>79</v>
      </c>
      <c r="B16" s="14">
        <f>SUM(B12:B15)</f>
        <v>15.5</v>
      </c>
      <c r="C16" s="14">
        <f>SUM(C12:C15)</f>
        <v>15.75</v>
      </c>
      <c r="D16" s="14">
        <f>SUM(D12:D15)</f>
        <v>15.75</v>
      </c>
      <c r="E16" s="14">
        <f>SUM(E12:E15)</f>
        <v>10</v>
      </c>
      <c r="F16" s="14">
        <f>SUM(F12:F15)</f>
        <v>13.5</v>
      </c>
      <c r="G16" s="14">
        <f>AVERAGE(B16:F16)/2</f>
        <v>7.05</v>
      </c>
      <c r="J16" s="13" t="s">
        <v>79</v>
      </c>
      <c r="K16" s="14">
        <f>SUM(K12:K15)</f>
        <v>17.25</v>
      </c>
      <c r="L16" s="14">
        <f>SUM(L12:L15)</f>
        <v>17.25</v>
      </c>
      <c r="M16" s="14">
        <f>SUM(M12:M15)</f>
        <v>16.5</v>
      </c>
      <c r="N16" s="14">
        <f>SUM(N12:N15)</f>
        <v>16.25</v>
      </c>
      <c r="O16" s="14">
        <f>SUM(O12:O15)</f>
        <v>16.5</v>
      </c>
      <c r="P16" s="14">
        <f>AVERAGE(K16:O16)/2</f>
        <v>8.375</v>
      </c>
      <c r="S16" s="13" t="s">
        <v>79</v>
      </c>
      <c r="T16" s="14">
        <f>SUM(T12:T15)</f>
        <v>14.25</v>
      </c>
      <c r="U16" s="14">
        <f>SUM(U12:U15)</f>
        <v>11.5</v>
      </c>
      <c r="V16" s="14">
        <f>SUM(V12:V15)</f>
        <v>11.5</v>
      </c>
      <c r="W16" s="14">
        <f>SUM(W12:W15)</f>
        <v>12</v>
      </c>
      <c r="X16" s="14">
        <f>SUM(X12:X15)</f>
        <v>12.25</v>
      </c>
      <c r="Y16" s="14">
        <f>AVERAGE(T16:X16)/2</f>
        <v>6.15</v>
      </c>
      <c r="AB16" s="13" t="s">
        <v>79</v>
      </c>
      <c r="AC16" s="14">
        <f>SUM(AC12:AC15)</f>
        <v>15.25</v>
      </c>
      <c r="AD16" s="14">
        <f>SUM(AD12:AD15)</f>
        <v>16.5</v>
      </c>
      <c r="AE16" s="14">
        <f>SUM(AE12:AE15)</f>
        <v>17.25</v>
      </c>
      <c r="AF16" s="14">
        <f>SUM(AF12:AF15)</f>
        <v>16.25</v>
      </c>
      <c r="AG16" s="14">
        <f>SUM(AG12:AG15)</f>
        <v>16.5</v>
      </c>
      <c r="AH16" s="14">
        <f>AVERAGE(AC16:AG16)/2</f>
        <v>8.1750000000000007</v>
      </c>
      <c r="AK16" s="13" t="s">
        <v>79</v>
      </c>
      <c r="AL16" s="14">
        <f>SUM(AL12:AL15)</f>
        <v>20.5</v>
      </c>
      <c r="AM16" s="14">
        <f>SUM(AM12:AM15)</f>
        <v>20.5</v>
      </c>
      <c r="AN16" s="14">
        <f>SUM(AN12:AN15)</f>
        <v>20.75</v>
      </c>
      <c r="AO16" s="14">
        <f>SUM(AO12:AO15)</f>
        <v>21.25</v>
      </c>
      <c r="AP16" s="14">
        <f>SUM(AP12:AP15)</f>
        <v>23.5</v>
      </c>
      <c r="AQ16" s="14">
        <f>AVERAGE(AL16:AP16)/2</f>
        <v>10.65</v>
      </c>
      <c r="AT16" s="13" t="s">
        <v>79</v>
      </c>
      <c r="AU16" s="14">
        <f>SUM(AU12:AU15)</f>
        <v>17</v>
      </c>
      <c r="AV16" s="14">
        <f>SUM(AV12:AV15)</f>
        <v>16.5</v>
      </c>
      <c r="AW16" s="14">
        <f>SUM(AW12:AW15)</f>
        <v>17.75</v>
      </c>
      <c r="AX16" s="14">
        <f>SUM(AX12:AX15)</f>
        <v>14.25</v>
      </c>
      <c r="AY16" s="14">
        <f>SUM(AY12:AY15)</f>
        <v>15.25</v>
      </c>
      <c r="AZ16" s="14">
        <f>AVERAGE(AU16:AY16)/2</f>
        <v>8.0749999999999993</v>
      </c>
      <c r="BC16" s="13" t="s">
        <v>79</v>
      </c>
      <c r="BD16" s="14">
        <f>SUM(BD12:BD15)</f>
        <v>19.25</v>
      </c>
      <c r="BE16" s="14">
        <f>SUM(BE12:BE15)</f>
        <v>19.75</v>
      </c>
      <c r="BF16" s="14">
        <f>SUM(BF12:BF15)</f>
        <v>17.5</v>
      </c>
      <c r="BG16" s="14">
        <f>SUM(BG12:BG15)</f>
        <v>22.25</v>
      </c>
      <c r="BH16" s="14">
        <f>SUM(BH12:BH15)</f>
        <v>20.5</v>
      </c>
      <c r="BI16" s="14">
        <f>AVERAGE(BD16:BH16)/2</f>
        <v>9.9250000000000007</v>
      </c>
      <c r="BL16" s="13" t="s">
        <v>79</v>
      </c>
      <c r="BM16" s="14">
        <f>SUM(BM12:BM15)</f>
        <v>16</v>
      </c>
      <c r="BN16" s="14">
        <f>SUM(BN12:BN15)</f>
        <v>15.25</v>
      </c>
      <c r="BO16" s="14">
        <f>SUM(BO12:BO15)</f>
        <v>14.75</v>
      </c>
      <c r="BP16" s="14">
        <f>SUM(BP12:BP15)</f>
        <v>13.75</v>
      </c>
      <c r="BQ16" s="14">
        <f>SUM(BQ12:BQ15)</f>
        <v>14</v>
      </c>
      <c r="BR16" s="14">
        <f>AVERAGE(BM16:BQ16)/2</f>
        <v>7.375</v>
      </c>
    </row>
    <row r="17" spans="1:70" ht="18" x14ac:dyDescent="0.25">
      <c r="A17" s="12" t="s">
        <v>21</v>
      </c>
      <c r="B17" s="18"/>
      <c r="C17" s="18"/>
      <c r="D17" s="18"/>
      <c r="E17" s="18"/>
      <c r="F17" s="18"/>
      <c r="G17" s="18"/>
      <c r="J17" s="12" t="s">
        <v>21</v>
      </c>
      <c r="K17" s="18"/>
      <c r="L17" s="18"/>
      <c r="M17" s="18"/>
      <c r="N17" s="18"/>
      <c r="O17" s="18"/>
      <c r="P17" s="18"/>
      <c r="S17" s="12" t="s">
        <v>21</v>
      </c>
      <c r="T17" s="18"/>
      <c r="U17" s="18"/>
      <c r="V17" s="18"/>
      <c r="W17" s="18"/>
      <c r="X17" s="18"/>
      <c r="Y17" s="18">
        <v>1</v>
      </c>
      <c r="AB17" s="12" t="s">
        <v>21</v>
      </c>
      <c r="AC17" s="18"/>
      <c r="AD17" s="18"/>
      <c r="AE17" s="18"/>
      <c r="AF17" s="18"/>
      <c r="AG17" s="18"/>
      <c r="AH17" s="18"/>
      <c r="AK17" s="12" t="s">
        <v>21</v>
      </c>
      <c r="AL17" s="18"/>
      <c r="AM17" s="18"/>
      <c r="AN17" s="18"/>
      <c r="AO17" s="18"/>
      <c r="AP17" s="18"/>
      <c r="AQ17" s="18">
        <v>1</v>
      </c>
      <c r="AT17" s="12" t="s">
        <v>21</v>
      </c>
      <c r="AU17" s="18"/>
      <c r="AV17" s="18"/>
      <c r="AW17" s="18"/>
      <c r="AX17" s="18"/>
      <c r="AY17" s="18"/>
      <c r="AZ17" s="18"/>
      <c r="BC17" s="12" t="s">
        <v>21</v>
      </c>
      <c r="BD17" s="18"/>
      <c r="BE17" s="18"/>
      <c r="BF17" s="18"/>
      <c r="BG17" s="18"/>
      <c r="BH17" s="18"/>
      <c r="BI17" s="18"/>
      <c r="BL17" s="12" t="s">
        <v>21</v>
      </c>
      <c r="BM17" s="18"/>
      <c r="BN17" s="18"/>
      <c r="BO17" s="18"/>
      <c r="BP17" s="18"/>
      <c r="BQ17" s="18"/>
      <c r="BR17" s="18">
        <v>1</v>
      </c>
    </row>
    <row r="18" spans="1:70" ht="31.5" x14ac:dyDescent="0.25">
      <c r="A18" s="34" t="s">
        <v>80</v>
      </c>
      <c r="B18" s="35"/>
      <c r="C18" s="35"/>
      <c r="D18" s="35"/>
      <c r="E18" s="35"/>
      <c r="F18" s="35"/>
      <c r="G18" s="22">
        <f>(G10+G16)-G17</f>
        <v>14.649999999999999</v>
      </c>
      <c r="J18" s="34" t="s">
        <v>80</v>
      </c>
      <c r="K18" s="35"/>
      <c r="L18" s="35"/>
      <c r="M18" s="35"/>
      <c r="N18" s="35"/>
      <c r="O18" s="35"/>
      <c r="P18" s="22">
        <f>(P10+P16)-P17</f>
        <v>15.3</v>
      </c>
      <c r="S18" s="34" t="s">
        <v>80</v>
      </c>
      <c r="T18" s="35"/>
      <c r="U18" s="35"/>
      <c r="V18" s="35"/>
      <c r="W18" s="35"/>
      <c r="X18" s="35"/>
      <c r="Y18" s="22">
        <f>(Y10+Y16)-Y17</f>
        <v>11.95</v>
      </c>
      <c r="AB18" s="34" t="s">
        <v>80</v>
      </c>
      <c r="AC18" s="35"/>
      <c r="AD18" s="35"/>
      <c r="AE18" s="35"/>
      <c r="AF18" s="35"/>
      <c r="AG18" s="35"/>
      <c r="AH18" s="22">
        <f>(AH10+AH16)-AH17</f>
        <v>15.925000000000001</v>
      </c>
      <c r="AK18" s="34" t="s">
        <v>80</v>
      </c>
      <c r="AL18" s="35"/>
      <c r="AM18" s="35"/>
      <c r="AN18" s="35"/>
      <c r="AO18" s="35"/>
      <c r="AP18" s="35"/>
      <c r="AQ18" s="22">
        <f>(AQ10+AQ16)-AQ17</f>
        <v>21.75</v>
      </c>
      <c r="AT18" s="34" t="s">
        <v>80</v>
      </c>
      <c r="AU18" s="35"/>
      <c r="AV18" s="35"/>
      <c r="AW18" s="35"/>
      <c r="AX18" s="35"/>
      <c r="AY18" s="35"/>
      <c r="AZ18" s="22">
        <f>(AZ10+AZ16)-AZ17</f>
        <v>16.875</v>
      </c>
      <c r="BC18" s="34" t="s">
        <v>80</v>
      </c>
      <c r="BD18" s="35"/>
      <c r="BE18" s="35"/>
      <c r="BF18" s="35"/>
      <c r="BG18" s="35"/>
      <c r="BH18" s="35"/>
      <c r="BI18" s="22">
        <f>(BI10+BI16)-BI17</f>
        <v>21.3</v>
      </c>
      <c r="BL18" s="34" t="s">
        <v>80</v>
      </c>
      <c r="BM18" s="35"/>
      <c r="BN18" s="35"/>
      <c r="BO18" s="35"/>
      <c r="BP18" s="35"/>
      <c r="BQ18" s="35"/>
      <c r="BR18" s="22">
        <f>(BR10+BR16)-BR17</f>
        <v>13.775</v>
      </c>
    </row>
    <row r="19" spans="1:70" ht="18" x14ac:dyDescent="0.25">
      <c r="E19" s="3"/>
      <c r="F19" s="7" t="s">
        <v>23</v>
      </c>
      <c r="G19" s="18">
        <v>6</v>
      </c>
      <c r="N19" s="3"/>
      <c r="O19" s="7" t="s">
        <v>23</v>
      </c>
      <c r="P19" s="18">
        <v>5</v>
      </c>
      <c r="W19" s="3"/>
      <c r="X19" s="7" t="s">
        <v>23</v>
      </c>
      <c r="Y19" s="18">
        <v>8</v>
      </c>
      <c r="AF19" s="3"/>
      <c r="AG19" s="7" t="s">
        <v>23</v>
      </c>
      <c r="AH19" s="18">
        <v>4</v>
      </c>
      <c r="AO19" s="3"/>
      <c r="AP19" s="7" t="s">
        <v>23</v>
      </c>
      <c r="AQ19" s="18">
        <v>1</v>
      </c>
      <c r="AX19" s="3"/>
      <c r="AY19" s="7" t="s">
        <v>23</v>
      </c>
      <c r="AZ19" s="18">
        <v>3</v>
      </c>
      <c r="BG19" s="3"/>
      <c r="BH19" s="7" t="s">
        <v>23</v>
      </c>
      <c r="BI19" s="18">
        <v>2</v>
      </c>
      <c r="BP19" s="3"/>
      <c r="BQ19" s="7" t="s">
        <v>23</v>
      </c>
      <c r="BR19" s="18">
        <v>7</v>
      </c>
    </row>
    <row r="20" spans="1:70" ht="18.75" x14ac:dyDescent="0.3">
      <c r="A20" s="36" t="s">
        <v>81</v>
      </c>
      <c r="G20" s="8"/>
      <c r="J20" s="36" t="s">
        <v>81</v>
      </c>
      <c r="P20" s="8"/>
      <c r="S20" s="36" t="s">
        <v>81</v>
      </c>
      <c r="Y20" s="8"/>
      <c r="AB20" s="36" t="s">
        <v>81</v>
      </c>
      <c r="AH20" s="8"/>
      <c r="AK20" s="36" t="s">
        <v>81</v>
      </c>
      <c r="AQ20" s="8"/>
      <c r="AT20" s="36" t="s">
        <v>81</v>
      </c>
      <c r="AZ20" s="8"/>
      <c r="BC20" s="36" t="s">
        <v>81</v>
      </c>
      <c r="BI20" s="8"/>
      <c r="BL20" s="36" t="s">
        <v>81</v>
      </c>
      <c r="BR20" s="8"/>
    </row>
    <row r="23" spans="1:70" ht="18.75" x14ac:dyDescent="0.3">
      <c r="A23" s="1" t="s">
        <v>0</v>
      </c>
      <c r="B23" s="2"/>
      <c r="C23" s="2"/>
      <c r="D23" s="2"/>
      <c r="E23" s="2"/>
      <c r="F23" s="2"/>
      <c r="J23" s="1" t="s">
        <v>0</v>
      </c>
      <c r="K23" s="2"/>
      <c r="L23" s="2"/>
      <c r="M23" s="2"/>
      <c r="N23" s="2"/>
      <c r="O23" s="2"/>
      <c r="S23" s="1" t="s">
        <v>0</v>
      </c>
      <c r="T23" s="2"/>
      <c r="U23" s="2"/>
      <c r="V23" s="2"/>
      <c r="W23" s="2"/>
      <c r="X23" s="2"/>
      <c r="AB23" s="1" t="s">
        <v>0</v>
      </c>
      <c r="AC23" s="2"/>
      <c r="AD23" s="2"/>
      <c r="AE23" s="2"/>
      <c r="AF23" s="2"/>
      <c r="AG23" s="2"/>
      <c r="AK23" s="1" t="s">
        <v>0</v>
      </c>
      <c r="AL23" s="2"/>
      <c r="AM23" s="2"/>
      <c r="AN23" s="2"/>
      <c r="AO23" s="2"/>
      <c r="AP23" s="2"/>
      <c r="AT23" s="1" t="s">
        <v>0</v>
      </c>
      <c r="AU23" s="2"/>
      <c r="AV23" s="2"/>
      <c r="AW23" s="2"/>
      <c r="AX23" s="2"/>
      <c r="AY23" s="2"/>
      <c r="BC23" s="1" t="s">
        <v>0</v>
      </c>
      <c r="BD23" s="2"/>
      <c r="BE23" s="2"/>
      <c r="BF23" s="2"/>
      <c r="BG23" s="2"/>
      <c r="BH23" s="2"/>
      <c r="BL23" s="1" t="s">
        <v>0</v>
      </c>
      <c r="BM23" s="2"/>
      <c r="BN23" s="2"/>
      <c r="BO23" s="2"/>
      <c r="BP23" s="2"/>
      <c r="BQ23" s="2"/>
    </row>
    <row r="24" spans="1:70" ht="15.75" x14ac:dyDescent="0.25">
      <c r="A24" s="3"/>
      <c r="J24" s="3"/>
      <c r="S24" s="3"/>
      <c r="AB24" s="3"/>
      <c r="AK24" s="3"/>
      <c r="AT24" s="3"/>
      <c r="BC24" s="3"/>
      <c r="BL24" s="3"/>
    </row>
    <row r="25" spans="1:70" ht="15.75" x14ac:dyDescent="0.25">
      <c r="A25" s="4" t="s">
        <v>66</v>
      </c>
      <c r="B25" s="4" t="s">
        <v>82</v>
      </c>
      <c r="J25" s="4" t="s">
        <v>66</v>
      </c>
      <c r="K25" s="4" t="s">
        <v>82</v>
      </c>
      <c r="S25" s="4" t="s">
        <v>66</v>
      </c>
      <c r="T25" s="4" t="s">
        <v>82</v>
      </c>
      <c r="AB25" s="4" t="s">
        <v>66</v>
      </c>
      <c r="AC25" s="4" t="s">
        <v>82</v>
      </c>
      <c r="AK25" s="4" t="s">
        <v>66</v>
      </c>
      <c r="AL25" s="4" t="s">
        <v>82</v>
      </c>
      <c r="AT25" s="4" t="s">
        <v>66</v>
      </c>
      <c r="AU25" s="4" t="s">
        <v>82</v>
      </c>
      <c r="BC25" s="4" t="s">
        <v>66</v>
      </c>
      <c r="BD25" s="4" t="s">
        <v>82</v>
      </c>
      <c r="BL25" s="4" t="s">
        <v>66</v>
      </c>
      <c r="BM25" s="4" t="s">
        <v>82</v>
      </c>
    </row>
    <row r="26" spans="1:70" ht="18" x14ac:dyDescent="0.25">
      <c r="A26" s="5" t="s">
        <v>46</v>
      </c>
      <c r="B26" s="6" t="s">
        <v>84</v>
      </c>
      <c r="C26" s="7"/>
      <c r="D26" s="7"/>
      <c r="E26" s="7"/>
      <c r="F26" s="7"/>
      <c r="G26" s="8"/>
      <c r="J26" s="5" t="s">
        <v>32</v>
      </c>
      <c r="K26" s="6" t="s">
        <v>85</v>
      </c>
      <c r="L26" s="7"/>
      <c r="M26" s="7"/>
      <c r="N26" s="7"/>
      <c r="O26" s="7"/>
      <c r="P26" s="8"/>
      <c r="S26" s="5" t="s">
        <v>86</v>
      </c>
      <c r="T26" s="6" t="s">
        <v>87</v>
      </c>
      <c r="U26" s="7"/>
      <c r="V26" s="7"/>
      <c r="W26" s="7"/>
      <c r="X26" s="7"/>
      <c r="Y26" s="8"/>
      <c r="AB26" s="5" t="s">
        <v>52</v>
      </c>
      <c r="AC26" s="6" t="s">
        <v>88</v>
      </c>
      <c r="AD26" s="7"/>
      <c r="AE26" s="7"/>
      <c r="AF26" s="7"/>
      <c r="AG26" s="7"/>
      <c r="AH26" s="8"/>
      <c r="AK26" s="5" t="s">
        <v>89</v>
      </c>
      <c r="AL26" s="6" t="s">
        <v>90</v>
      </c>
      <c r="AM26" s="7"/>
      <c r="AN26" s="7"/>
      <c r="AO26" s="7"/>
      <c r="AP26" s="7"/>
      <c r="AQ26" s="8"/>
      <c r="AT26" s="5" t="s">
        <v>40</v>
      </c>
      <c r="AU26" s="6" t="s">
        <v>91</v>
      </c>
      <c r="AV26" s="7"/>
      <c r="AW26" s="7"/>
      <c r="AX26" s="7"/>
      <c r="AY26" s="7"/>
      <c r="AZ26" s="8"/>
      <c r="BC26" s="5" t="s">
        <v>38</v>
      </c>
      <c r="BD26" s="6" t="s">
        <v>92</v>
      </c>
      <c r="BE26" s="7"/>
      <c r="BF26" s="7"/>
      <c r="BG26" s="7"/>
      <c r="BH26" s="7"/>
      <c r="BI26" s="8"/>
      <c r="BL26" s="5" t="s">
        <v>58</v>
      </c>
      <c r="BM26" s="6" t="s">
        <v>93</v>
      </c>
      <c r="BN26" s="7"/>
      <c r="BO26" s="7"/>
      <c r="BP26" s="7"/>
      <c r="BQ26" s="7"/>
      <c r="BR26" s="8"/>
    </row>
    <row r="27" spans="1:70" ht="18" x14ac:dyDescent="0.25">
      <c r="A27" s="9" t="s">
        <v>2</v>
      </c>
      <c r="B27" s="10" t="s">
        <v>3</v>
      </c>
      <c r="C27" s="10" t="s">
        <v>4</v>
      </c>
      <c r="D27" s="10" t="s">
        <v>5</v>
      </c>
      <c r="E27" s="10" t="s">
        <v>6</v>
      </c>
      <c r="F27" s="10" t="s">
        <v>7</v>
      </c>
      <c r="G27" s="11" t="s">
        <v>8</v>
      </c>
      <c r="J27" s="9" t="s">
        <v>2</v>
      </c>
      <c r="K27" s="10" t="s">
        <v>3</v>
      </c>
      <c r="L27" s="10" t="s">
        <v>4</v>
      </c>
      <c r="M27" s="10" t="s">
        <v>5</v>
      </c>
      <c r="N27" s="10" t="s">
        <v>6</v>
      </c>
      <c r="O27" s="10" t="s">
        <v>7</v>
      </c>
      <c r="P27" s="11" t="s">
        <v>8</v>
      </c>
      <c r="S27" s="9" t="s">
        <v>2</v>
      </c>
      <c r="T27" s="10" t="s">
        <v>3</v>
      </c>
      <c r="U27" s="10" t="s">
        <v>4</v>
      </c>
      <c r="V27" s="10" t="s">
        <v>5</v>
      </c>
      <c r="W27" s="10" t="s">
        <v>6</v>
      </c>
      <c r="X27" s="10" t="s">
        <v>7</v>
      </c>
      <c r="Y27" s="11" t="s">
        <v>8</v>
      </c>
      <c r="AB27" s="9" t="s">
        <v>2</v>
      </c>
      <c r="AC27" s="10" t="s">
        <v>3</v>
      </c>
      <c r="AD27" s="10" t="s">
        <v>4</v>
      </c>
      <c r="AE27" s="10" t="s">
        <v>5</v>
      </c>
      <c r="AF27" s="10" t="s">
        <v>6</v>
      </c>
      <c r="AG27" s="10" t="s">
        <v>7</v>
      </c>
      <c r="AH27" s="11" t="s">
        <v>8</v>
      </c>
      <c r="AK27" s="9" t="s">
        <v>2</v>
      </c>
      <c r="AL27" s="10" t="s">
        <v>3</v>
      </c>
      <c r="AM27" s="10" t="s">
        <v>4</v>
      </c>
      <c r="AN27" s="10" t="s">
        <v>5</v>
      </c>
      <c r="AO27" s="10" t="s">
        <v>6</v>
      </c>
      <c r="AP27" s="10" t="s">
        <v>7</v>
      </c>
      <c r="AQ27" s="11" t="s">
        <v>8</v>
      </c>
      <c r="AT27" s="9" t="s">
        <v>2</v>
      </c>
      <c r="AU27" s="10" t="s">
        <v>3</v>
      </c>
      <c r="AV27" s="10" t="s">
        <v>4</v>
      </c>
      <c r="AW27" s="10" t="s">
        <v>5</v>
      </c>
      <c r="AX27" s="10" t="s">
        <v>6</v>
      </c>
      <c r="AY27" s="10" t="s">
        <v>7</v>
      </c>
      <c r="AZ27" s="11" t="s">
        <v>8</v>
      </c>
      <c r="BC27" s="9" t="s">
        <v>2</v>
      </c>
      <c r="BD27" s="10" t="s">
        <v>3</v>
      </c>
      <c r="BE27" s="10" t="s">
        <v>4</v>
      </c>
      <c r="BF27" s="10" t="s">
        <v>5</v>
      </c>
      <c r="BG27" s="10" t="s">
        <v>6</v>
      </c>
      <c r="BH27" s="10" t="s">
        <v>7</v>
      </c>
      <c r="BI27" s="11" t="s">
        <v>8</v>
      </c>
      <c r="BL27" s="9" t="s">
        <v>2</v>
      </c>
      <c r="BM27" s="10" t="s">
        <v>3</v>
      </c>
      <c r="BN27" s="10" t="s">
        <v>4</v>
      </c>
      <c r="BO27" s="10" t="s">
        <v>5</v>
      </c>
      <c r="BP27" s="10" t="s">
        <v>6</v>
      </c>
      <c r="BQ27" s="10" t="s">
        <v>7</v>
      </c>
      <c r="BR27" s="11" t="s">
        <v>8</v>
      </c>
    </row>
    <row r="28" spans="1:70" ht="30.75" x14ac:dyDescent="0.25">
      <c r="A28" s="12" t="s">
        <v>9</v>
      </c>
      <c r="B28" s="11">
        <v>4.5</v>
      </c>
      <c r="C28" s="11">
        <v>4.25</v>
      </c>
      <c r="D28" s="11">
        <v>4.5</v>
      </c>
      <c r="E28" s="11">
        <v>4.25</v>
      </c>
      <c r="F28" s="11">
        <v>4.5</v>
      </c>
      <c r="G28" s="11"/>
      <c r="J28" s="12" t="s">
        <v>9</v>
      </c>
      <c r="K28" s="11">
        <v>4.5</v>
      </c>
      <c r="L28" s="11">
        <v>4.75</v>
      </c>
      <c r="M28" s="11">
        <v>4.75</v>
      </c>
      <c r="N28" s="11">
        <v>5.75</v>
      </c>
      <c r="O28" s="11">
        <v>5.5</v>
      </c>
      <c r="P28" s="11"/>
      <c r="S28" s="12" t="s">
        <v>9</v>
      </c>
      <c r="T28" s="11">
        <v>3.75</v>
      </c>
      <c r="U28" s="11">
        <v>3.5</v>
      </c>
      <c r="V28" s="11">
        <v>3.25</v>
      </c>
      <c r="W28" s="11">
        <v>3.25</v>
      </c>
      <c r="X28" s="11">
        <v>3.25</v>
      </c>
      <c r="Y28" s="11"/>
      <c r="AB28" s="12" t="s">
        <v>9</v>
      </c>
      <c r="AC28" s="11">
        <v>4.75</v>
      </c>
      <c r="AD28" s="11">
        <v>4.75</v>
      </c>
      <c r="AE28" s="11">
        <v>5</v>
      </c>
      <c r="AF28" s="11">
        <v>3.5</v>
      </c>
      <c r="AG28" s="11">
        <v>3.75</v>
      </c>
      <c r="AH28" s="11"/>
      <c r="AK28" s="12" t="s">
        <v>9</v>
      </c>
      <c r="AL28" s="11">
        <v>6.5</v>
      </c>
      <c r="AM28" s="11">
        <v>6.75</v>
      </c>
      <c r="AN28" s="11">
        <v>6.75</v>
      </c>
      <c r="AO28" s="11">
        <v>7</v>
      </c>
      <c r="AP28" s="11">
        <v>7.25</v>
      </c>
      <c r="AQ28" s="11"/>
      <c r="AT28" s="12" t="s">
        <v>9</v>
      </c>
      <c r="AU28" s="11">
        <v>5</v>
      </c>
      <c r="AV28" s="11">
        <v>4.75</v>
      </c>
      <c r="AW28" s="11">
        <v>5.25</v>
      </c>
      <c r="AX28" s="11">
        <v>3.75</v>
      </c>
      <c r="AY28" s="11">
        <v>3.75</v>
      </c>
      <c r="AZ28" s="11"/>
      <c r="BC28" s="12" t="s">
        <v>9</v>
      </c>
      <c r="BD28" s="11">
        <v>5</v>
      </c>
      <c r="BE28" s="11">
        <v>5.25</v>
      </c>
      <c r="BF28" s="11">
        <v>5</v>
      </c>
      <c r="BG28" s="11">
        <v>6</v>
      </c>
      <c r="BH28" s="11">
        <v>5</v>
      </c>
      <c r="BI28" s="11"/>
      <c r="BL28" s="12" t="s">
        <v>9</v>
      </c>
      <c r="BM28" s="11">
        <v>4.75</v>
      </c>
      <c r="BN28" s="11">
        <v>4.25</v>
      </c>
      <c r="BO28" s="11">
        <v>4.5</v>
      </c>
      <c r="BP28" s="11">
        <v>4.75</v>
      </c>
      <c r="BQ28" s="11">
        <v>4.75</v>
      </c>
      <c r="BR28" s="11"/>
    </row>
    <row r="29" spans="1:70" ht="30.75" x14ac:dyDescent="0.25">
      <c r="A29" s="12" t="s">
        <v>10</v>
      </c>
      <c r="B29" s="11">
        <v>4.75</v>
      </c>
      <c r="C29" s="11">
        <v>4</v>
      </c>
      <c r="D29" s="11">
        <v>4.25</v>
      </c>
      <c r="E29" s="11">
        <v>4.5</v>
      </c>
      <c r="F29" s="11">
        <v>3.5</v>
      </c>
      <c r="G29" s="11"/>
      <c r="J29" s="12" t="s">
        <v>10</v>
      </c>
      <c r="K29" s="11">
        <v>4.75</v>
      </c>
      <c r="L29" s="11">
        <v>4.5</v>
      </c>
      <c r="M29" s="11">
        <v>5.25</v>
      </c>
      <c r="N29" s="11">
        <v>5.5</v>
      </c>
      <c r="O29" s="11">
        <v>5</v>
      </c>
      <c r="P29" s="11"/>
      <c r="S29" s="12" t="s">
        <v>10</v>
      </c>
      <c r="T29" s="11">
        <v>3.75</v>
      </c>
      <c r="U29" s="11">
        <v>3.25</v>
      </c>
      <c r="V29" s="11">
        <v>3</v>
      </c>
      <c r="W29" s="11">
        <v>3</v>
      </c>
      <c r="X29" s="11">
        <v>3</v>
      </c>
      <c r="Y29" s="11"/>
      <c r="AB29" s="12" t="s">
        <v>10</v>
      </c>
      <c r="AC29" s="11">
        <v>4.75</v>
      </c>
      <c r="AD29" s="11">
        <v>4.5</v>
      </c>
      <c r="AE29" s="11">
        <v>4.75</v>
      </c>
      <c r="AF29" s="11">
        <v>3</v>
      </c>
      <c r="AG29" s="11">
        <v>3.25</v>
      </c>
      <c r="AH29" s="11"/>
      <c r="AK29" s="12" t="s">
        <v>10</v>
      </c>
      <c r="AL29" s="11">
        <v>6.25</v>
      </c>
      <c r="AM29" s="11">
        <v>6.5</v>
      </c>
      <c r="AN29" s="11">
        <v>6.75</v>
      </c>
      <c r="AO29" s="11">
        <v>6.75</v>
      </c>
      <c r="AP29" s="11">
        <v>6.75</v>
      </c>
      <c r="AQ29" s="11"/>
      <c r="AT29" s="12" t="s">
        <v>10</v>
      </c>
      <c r="AU29" s="11">
        <v>5.25</v>
      </c>
      <c r="AV29" s="11">
        <v>4.5</v>
      </c>
      <c r="AW29" s="11">
        <v>5</v>
      </c>
      <c r="AX29" s="11">
        <v>3.5</v>
      </c>
      <c r="AY29" s="11">
        <v>3.5</v>
      </c>
      <c r="AZ29" s="11"/>
      <c r="BC29" s="12" t="s">
        <v>10</v>
      </c>
      <c r="BD29" s="11">
        <v>5.25</v>
      </c>
      <c r="BE29" s="11">
        <v>5</v>
      </c>
      <c r="BF29" s="11">
        <v>5.75</v>
      </c>
      <c r="BG29" s="11">
        <v>5.75</v>
      </c>
      <c r="BH29" s="11">
        <v>4</v>
      </c>
      <c r="BI29" s="11"/>
      <c r="BL29" s="12" t="s">
        <v>10</v>
      </c>
      <c r="BM29" s="11">
        <v>4.25</v>
      </c>
      <c r="BN29" s="11">
        <v>4</v>
      </c>
      <c r="BO29" s="11">
        <v>4.25</v>
      </c>
      <c r="BP29" s="11">
        <v>4.25</v>
      </c>
      <c r="BQ29" s="11">
        <v>4</v>
      </c>
      <c r="BR29" s="11"/>
    </row>
    <row r="30" spans="1:70" ht="30.75" x14ac:dyDescent="0.25">
      <c r="A30" s="12" t="s">
        <v>11</v>
      </c>
      <c r="B30" s="11">
        <v>4.5</v>
      </c>
      <c r="C30" s="11">
        <v>4</v>
      </c>
      <c r="D30" s="11">
        <v>4.25</v>
      </c>
      <c r="E30" s="11">
        <v>4.5</v>
      </c>
      <c r="F30" s="11">
        <v>4.25</v>
      </c>
      <c r="G30" s="11"/>
      <c r="J30" s="12" t="s">
        <v>11</v>
      </c>
      <c r="K30" s="11">
        <v>4.5</v>
      </c>
      <c r="L30" s="11">
        <v>4.5</v>
      </c>
      <c r="M30" s="11">
        <v>5</v>
      </c>
      <c r="N30" s="11">
        <v>5.75</v>
      </c>
      <c r="O30" s="11">
        <v>5.75</v>
      </c>
      <c r="P30" s="11"/>
      <c r="S30" s="12" t="s">
        <v>11</v>
      </c>
      <c r="T30" s="11">
        <v>3.5</v>
      </c>
      <c r="U30" s="11">
        <v>3.25</v>
      </c>
      <c r="V30" s="11">
        <v>3.5</v>
      </c>
      <c r="W30" s="11">
        <v>3</v>
      </c>
      <c r="X30" s="11">
        <v>3.5</v>
      </c>
      <c r="Y30" s="11"/>
      <c r="AB30" s="12" t="s">
        <v>11</v>
      </c>
      <c r="AC30" s="11">
        <v>4.5</v>
      </c>
      <c r="AD30" s="11">
        <v>4.25</v>
      </c>
      <c r="AE30" s="11">
        <v>5</v>
      </c>
      <c r="AF30" s="11">
        <v>3.5</v>
      </c>
      <c r="AG30" s="11">
        <v>3</v>
      </c>
      <c r="AH30" s="11"/>
      <c r="AK30" s="12" t="s">
        <v>11</v>
      </c>
      <c r="AL30" s="11">
        <v>6.25</v>
      </c>
      <c r="AM30" s="11">
        <v>6.5</v>
      </c>
      <c r="AN30" s="11">
        <v>6.75</v>
      </c>
      <c r="AO30" s="11">
        <v>7</v>
      </c>
      <c r="AP30" s="11">
        <v>7</v>
      </c>
      <c r="AQ30" s="11"/>
      <c r="AT30" s="12" t="s">
        <v>11</v>
      </c>
      <c r="AU30" s="11">
        <v>4.75</v>
      </c>
      <c r="AV30" s="11">
        <v>4.75</v>
      </c>
      <c r="AW30" s="11">
        <v>4.75</v>
      </c>
      <c r="AX30" s="11">
        <v>3.25</v>
      </c>
      <c r="AY30" s="11">
        <v>3.5</v>
      </c>
      <c r="AZ30" s="11"/>
      <c r="BC30" s="12" t="s">
        <v>11</v>
      </c>
      <c r="BD30" s="11">
        <v>5.5</v>
      </c>
      <c r="BE30" s="11">
        <v>5</v>
      </c>
      <c r="BF30" s="11">
        <v>5.5</v>
      </c>
      <c r="BG30" s="11">
        <v>6</v>
      </c>
      <c r="BH30" s="11">
        <v>4.25</v>
      </c>
      <c r="BI30" s="11"/>
      <c r="BL30" s="12" t="s">
        <v>11</v>
      </c>
      <c r="BM30" s="11">
        <v>4.25</v>
      </c>
      <c r="BN30" s="11">
        <v>3.75</v>
      </c>
      <c r="BO30" s="11">
        <v>4.75</v>
      </c>
      <c r="BP30" s="11">
        <v>4.5</v>
      </c>
      <c r="BQ30" s="11">
        <v>4.5</v>
      </c>
      <c r="BR30" s="11"/>
    </row>
    <row r="31" spans="1:70" ht="45.75" x14ac:dyDescent="0.25">
      <c r="A31" s="12" t="s">
        <v>12</v>
      </c>
      <c r="B31" s="11">
        <v>4.25</v>
      </c>
      <c r="C31" s="11">
        <v>4.25</v>
      </c>
      <c r="D31" s="11">
        <v>4</v>
      </c>
      <c r="E31" s="11">
        <v>4</v>
      </c>
      <c r="F31" s="11">
        <v>3.75</v>
      </c>
      <c r="G31" s="11"/>
      <c r="J31" s="12" t="s">
        <v>12</v>
      </c>
      <c r="K31" s="11">
        <v>4.75</v>
      </c>
      <c r="L31" s="11">
        <v>4.75</v>
      </c>
      <c r="M31" s="11">
        <v>5.5</v>
      </c>
      <c r="N31" s="11">
        <v>4.75</v>
      </c>
      <c r="O31" s="11">
        <v>4.75</v>
      </c>
      <c r="P31" s="11"/>
      <c r="S31" s="12" t="s">
        <v>12</v>
      </c>
      <c r="T31" s="11">
        <v>3.25</v>
      </c>
      <c r="U31" s="11">
        <v>3</v>
      </c>
      <c r="V31" s="11">
        <v>3</v>
      </c>
      <c r="W31" s="11">
        <v>2.75</v>
      </c>
      <c r="X31" s="11">
        <v>3</v>
      </c>
      <c r="Y31" s="11"/>
      <c r="AB31" s="12" t="s">
        <v>12</v>
      </c>
      <c r="AC31" s="11">
        <v>4.75</v>
      </c>
      <c r="AD31" s="11">
        <v>4.25</v>
      </c>
      <c r="AE31" s="11">
        <v>5</v>
      </c>
      <c r="AF31" s="11">
        <v>2.75</v>
      </c>
      <c r="AG31" s="11">
        <v>3</v>
      </c>
      <c r="AH31" s="11"/>
      <c r="AK31" s="12" t="s">
        <v>12</v>
      </c>
      <c r="AL31" s="11">
        <v>6.5</v>
      </c>
      <c r="AM31" s="11">
        <v>6.25</v>
      </c>
      <c r="AN31" s="11">
        <v>6.5</v>
      </c>
      <c r="AO31" s="11">
        <v>6.25</v>
      </c>
      <c r="AP31" s="11">
        <v>6.25</v>
      </c>
      <c r="AQ31" s="11"/>
      <c r="AT31" s="12" t="s">
        <v>12</v>
      </c>
      <c r="AU31" s="11">
        <v>4.75</v>
      </c>
      <c r="AV31" s="11">
        <v>4.25</v>
      </c>
      <c r="AW31" s="11">
        <v>5.5</v>
      </c>
      <c r="AX31" s="11">
        <v>3.5</v>
      </c>
      <c r="AY31" s="11">
        <v>3.75</v>
      </c>
      <c r="AZ31" s="11"/>
      <c r="BC31" s="12" t="s">
        <v>12</v>
      </c>
      <c r="BD31" s="11">
        <v>5.5</v>
      </c>
      <c r="BE31" s="11">
        <v>4.75</v>
      </c>
      <c r="BF31" s="11">
        <v>5.75</v>
      </c>
      <c r="BG31" s="11">
        <v>4.75</v>
      </c>
      <c r="BH31" s="11">
        <v>4.25</v>
      </c>
      <c r="BI31" s="11"/>
      <c r="BL31" s="12" t="s">
        <v>12</v>
      </c>
      <c r="BM31" s="11">
        <v>4.5</v>
      </c>
      <c r="BN31" s="11">
        <v>4</v>
      </c>
      <c r="BO31" s="11">
        <v>5</v>
      </c>
      <c r="BP31" s="11">
        <v>3.75</v>
      </c>
      <c r="BQ31" s="11">
        <v>4.75</v>
      </c>
      <c r="BR31" s="11"/>
    </row>
    <row r="32" spans="1:70" ht="18" x14ac:dyDescent="0.25">
      <c r="A32" s="12" t="s">
        <v>13</v>
      </c>
      <c r="B32" s="11">
        <v>4.25</v>
      </c>
      <c r="C32" s="11">
        <v>4</v>
      </c>
      <c r="D32" s="11">
        <v>3.75</v>
      </c>
      <c r="E32" s="11">
        <v>3.5</v>
      </c>
      <c r="F32" s="11">
        <v>3.5</v>
      </c>
      <c r="G32" s="11"/>
      <c r="J32" s="12" t="s">
        <v>13</v>
      </c>
      <c r="K32" s="11">
        <v>4.5</v>
      </c>
      <c r="L32" s="11">
        <v>4.25</v>
      </c>
      <c r="M32" s="11">
        <v>5.25</v>
      </c>
      <c r="N32" s="11">
        <v>4.75</v>
      </c>
      <c r="O32" s="11">
        <v>4.75</v>
      </c>
      <c r="P32" s="11"/>
      <c r="S32" s="12" t="s">
        <v>13</v>
      </c>
      <c r="T32" s="11">
        <v>3.25</v>
      </c>
      <c r="U32" s="11">
        <v>3</v>
      </c>
      <c r="V32" s="11">
        <v>2.75</v>
      </c>
      <c r="W32" s="11">
        <v>3</v>
      </c>
      <c r="X32" s="11">
        <v>3.25</v>
      </c>
      <c r="Y32" s="11"/>
      <c r="AB32" s="12" t="s">
        <v>13</v>
      </c>
      <c r="AC32" s="11">
        <v>4.5</v>
      </c>
      <c r="AD32" s="11">
        <v>4</v>
      </c>
      <c r="AE32" s="11">
        <v>4.75</v>
      </c>
      <c r="AF32" s="11">
        <v>3</v>
      </c>
      <c r="AG32" s="11">
        <v>3.25</v>
      </c>
      <c r="AH32" s="11"/>
      <c r="AK32" s="12" t="s">
        <v>13</v>
      </c>
      <c r="AL32" s="11">
        <v>6.25</v>
      </c>
      <c r="AM32" s="11">
        <v>6.25</v>
      </c>
      <c r="AN32" s="11">
        <v>6.25</v>
      </c>
      <c r="AO32" s="11">
        <v>6.25</v>
      </c>
      <c r="AP32" s="11">
        <v>6</v>
      </c>
      <c r="AQ32" s="11"/>
      <c r="AT32" s="12" t="s">
        <v>13</v>
      </c>
      <c r="AU32" s="11">
        <v>4.5</v>
      </c>
      <c r="AV32" s="11">
        <v>4</v>
      </c>
      <c r="AW32" s="11">
        <v>5.25</v>
      </c>
      <c r="AX32" s="11">
        <v>3.5</v>
      </c>
      <c r="AY32" s="11">
        <v>3.5</v>
      </c>
      <c r="AZ32" s="11"/>
      <c r="BC32" s="12" t="s">
        <v>13</v>
      </c>
      <c r="BD32" s="11">
        <v>5.25</v>
      </c>
      <c r="BE32" s="11">
        <v>4.5</v>
      </c>
      <c r="BF32" s="11">
        <v>5.5</v>
      </c>
      <c r="BG32" s="11">
        <v>4.75</v>
      </c>
      <c r="BH32" s="11">
        <v>4</v>
      </c>
      <c r="BI32" s="11"/>
      <c r="BL32" s="12" t="s">
        <v>13</v>
      </c>
      <c r="BM32" s="11">
        <v>4</v>
      </c>
      <c r="BN32" s="11">
        <v>3.75</v>
      </c>
      <c r="BO32" s="11">
        <v>4.25</v>
      </c>
      <c r="BP32" s="11">
        <v>3.75</v>
      </c>
      <c r="BQ32" s="11">
        <v>4.5</v>
      </c>
      <c r="BR32" s="11"/>
    </row>
    <row r="33" spans="1:70" ht="18" x14ac:dyDescent="0.25">
      <c r="A33" s="13" t="s">
        <v>14</v>
      </c>
      <c r="B33" s="14">
        <f>SUM(B28:B32)</f>
        <v>22.25</v>
      </c>
      <c r="C33" s="14">
        <f>SUM(C28:C32)</f>
        <v>20.5</v>
      </c>
      <c r="D33" s="14">
        <f>SUM(D28:D32)</f>
        <v>20.75</v>
      </c>
      <c r="E33" s="14">
        <f>SUM(E28:E32)</f>
        <v>20.75</v>
      </c>
      <c r="F33" s="14">
        <f>SUM(F28:F32)</f>
        <v>19.5</v>
      </c>
      <c r="G33" s="14">
        <f>AVERAGE(B33:F33)</f>
        <v>20.75</v>
      </c>
      <c r="J33" s="13" t="s">
        <v>14</v>
      </c>
      <c r="K33" s="14">
        <f>SUM(K28:K32)</f>
        <v>23</v>
      </c>
      <c r="L33" s="14">
        <f>SUM(L28:L32)</f>
        <v>22.75</v>
      </c>
      <c r="M33" s="14">
        <f>SUM(M28:M32)</f>
        <v>25.75</v>
      </c>
      <c r="N33" s="14">
        <f>SUM(N28:N32)</f>
        <v>26.5</v>
      </c>
      <c r="O33" s="14">
        <f>SUM(O28:O32)</f>
        <v>25.75</v>
      </c>
      <c r="P33" s="14">
        <f>AVERAGE(K33:O33)</f>
        <v>24.75</v>
      </c>
      <c r="S33" s="13" t="s">
        <v>14</v>
      </c>
      <c r="T33" s="14">
        <f>SUM(T28:T32)</f>
        <v>17.5</v>
      </c>
      <c r="U33" s="14">
        <f>SUM(U28:U32)</f>
        <v>16</v>
      </c>
      <c r="V33" s="14">
        <f>SUM(V28:V32)</f>
        <v>15.5</v>
      </c>
      <c r="W33" s="14">
        <f>SUM(W28:W32)</f>
        <v>15</v>
      </c>
      <c r="X33" s="14">
        <f>SUM(X28:X32)</f>
        <v>16</v>
      </c>
      <c r="Y33" s="14">
        <f>AVERAGE(T33:X33)</f>
        <v>16</v>
      </c>
      <c r="AB33" s="13" t="s">
        <v>14</v>
      </c>
      <c r="AC33" s="14">
        <f>SUM(AC28:AC32)</f>
        <v>23.25</v>
      </c>
      <c r="AD33" s="14">
        <f>SUM(AD28:AD32)</f>
        <v>21.75</v>
      </c>
      <c r="AE33" s="14">
        <f>SUM(AE28:AE32)</f>
        <v>24.5</v>
      </c>
      <c r="AF33" s="14">
        <f>SUM(AF28:AF32)</f>
        <v>15.75</v>
      </c>
      <c r="AG33" s="14">
        <f>SUM(AG28:AG32)</f>
        <v>16.25</v>
      </c>
      <c r="AH33" s="14">
        <f>AVERAGE(AC33:AG33)</f>
        <v>20.3</v>
      </c>
      <c r="AK33" s="13" t="s">
        <v>14</v>
      </c>
      <c r="AL33" s="14">
        <f>SUM(AL28:AL32)</f>
        <v>31.75</v>
      </c>
      <c r="AM33" s="14">
        <f>SUM(AM28:AM32)</f>
        <v>32.25</v>
      </c>
      <c r="AN33" s="14">
        <f>SUM(AN28:AN32)</f>
        <v>33</v>
      </c>
      <c r="AO33" s="14">
        <f>SUM(AO28:AO32)</f>
        <v>33.25</v>
      </c>
      <c r="AP33" s="14">
        <f>SUM(AP28:AP32)</f>
        <v>33.25</v>
      </c>
      <c r="AQ33" s="14">
        <f>AVERAGE(AL33:AP33)</f>
        <v>32.700000000000003</v>
      </c>
      <c r="AT33" s="13" t="s">
        <v>14</v>
      </c>
      <c r="AU33" s="14">
        <f>SUM(AU28:AU32)</f>
        <v>24.25</v>
      </c>
      <c r="AV33" s="14">
        <f>SUM(AV28:AV32)</f>
        <v>22.25</v>
      </c>
      <c r="AW33" s="14">
        <f>SUM(AW28:AW32)</f>
        <v>25.75</v>
      </c>
      <c r="AX33" s="14">
        <f>SUM(AX28:AX32)</f>
        <v>17.5</v>
      </c>
      <c r="AY33" s="14">
        <f>SUM(AY28:AY32)</f>
        <v>18</v>
      </c>
      <c r="AZ33" s="14">
        <f>AVERAGE(AU33:AY33)</f>
        <v>21.55</v>
      </c>
      <c r="BC33" s="13" t="s">
        <v>14</v>
      </c>
      <c r="BD33" s="14">
        <f>SUM(BD28:BD32)</f>
        <v>26.5</v>
      </c>
      <c r="BE33" s="14">
        <f>SUM(BE28:BE32)</f>
        <v>24.5</v>
      </c>
      <c r="BF33" s="14">
        <f>SUM(BF28:BF32)</f>
        <v>27.5</v>
      </c>
      <c r="BG33" s="14">
        <f>SUM(BG28:BG32)</f>
        <v>27.25</v>
      </c>
      <c r="BH33" s="14">
        <f>SUM(BH28:BH32)</f>
        <v>21.5</v>
      </c>
      <c r="BI33" s="14">
        <f>AVERAGE(BD33:BH33)</f>
        <v>25.45</v>
      </c>
      <c r="BL33" s="13" t="s">
        <v>14</v>
      </c>
      <c r="BM33" s="14">
        <f>SUM(BM28:BM32)</f>
        <v>21.75</v>
      </c>
      <c r="BN33" s="14">
        <f>SUM(BN28:BN32)</f>
        <v>19.75</v>
      </c>
      <c r="BO33" s="14">
        <f>SUM(BO28:BO32)</f>
        <v>22.75</v>
      </c>
      <c r="BP33" s="14">
        <f>SUM(BP28:BP32)</f>
        <v>21</v>
      </c>
      <c r="BQ33" s="14">
        <f>SUM(BQ28:BQ32)</f>
        <v>22.5</v>
      </c>
      <c r="BR33" s="14">
        <f>AVERAGE(BM33:BQ33)</f>
        <v>21.55</v>
      </c>
    </row>
    <row r="34" spans="1:70" ht="18" x14ac:dyDescent="0.25">
      <c r="A34" s="15" t="s">
        <v>15</v>
      </c>
      <c r="B34" s="16"/>
      <c r="C34" s="16"/>
      <c r="D34" s="16"/>
      <c r="E34" s="16"/>
      <c r="F34" s="16"/>
      <c r="G34" s="11"/>
      <c r="J34" s="15" t="s">
        <v>15</v>
      </c>
      <c r="K34" s="16"/>
      <c r="L34" s="16"/>
      <c r="M34" s="16"/>
      <c r="N34" s="16"/>
      <c r="O34" s="16"/>
      <c r="P34" s="11"/>
      <c r="S34" s="15" t="s">
        <v>15</v>
      </c>
      <c r="T34" s="16"/>
      <c r="U34" s="16"/>
      <c r="V34" s="16"/>
      <c r="W34" s="16"/>
      <c r="X34" s="16"/>
      <c r="Y34" s="11"/>
      <c r="AB34" s="15" t="s">
        <v>15</v>
      </c>
      <c r="AC34" s="16"/>
      <c r="AD34" s="16"/>
      <c r="AE34" s="16"/>
      <c r="AF34" s="16"/>
      <c r="AG34" s="16"/>
      <c r="AH34" s="11"/>
      <c r="AK34" s="15" t="s">
        <v>15</v>
      </c>
      <c r="AL34" s="16"/>
      <c r="AM34" s="16"/>
      <c r="AN34" s="16"/>
      <c r="AO34" s="16"/>
      <c r="AP34" s="16"/>
      <c r="AQ34" s="11"/>
      <c r="AT34" s="15" t="s">
        <v>15</v>
      </c>
      <c r="AU34" s="16"/>
      <c r="AV34" s="16"/>
      <c r="AW34" s="16"/>
      <c r="AX34" s="16"/>
      <c r="AY34" s="16"/>
      <c r="AZ34" s="11"/>
      <c r="BC34" s="15" t="s">
        <v>15</v>
      </c>
      <c r="BD34" s="16"/>
      <c r="BE34" s="16"/>
      <c r="BF34" s="16"/>
      <c r="BG34" s="16"/>
      <c r="BH34" s="16"/>
      <c r="BI34" s="11"/>
      <c r="BL34" s="15" t="s">
        <v>15</v>
      </c>
      <c r="BM34" s="16"/>
      <c r="BN34" s="16"/>
      <c r="BO34" s="16"/>
      <c r="BP34" s="16"/>
      <c r="BQ34" s="16"/>
      <c r="BR34" s="11"/>
    </row>
    <row r="35" spans="1:70" ht="30.75" x14ac:dyDescent="0.25">
      <c r="A35" s="12" t="s">
        <v>16</v>
      </c>
      <c r="B35" s="11">
        <v>4.5</v>
      </c>
      <c r="C35" s="11">
        <v>4.5</v>
      </c>
      <c r="D35" s="11">
        <v>4.25</v>
      </c>
      <c r="E35" s="11">
        <v>5</v>
      </c>
      <c r="F35" s="11">
        <v>4.75</v>
      </c>
      <c r="G35" s="11"/>
      <c r="J35" s="12" t="s">
        <v>16</v>
      </c>
      <c r="K35" s="11">
        <v>5</v>
      </c>
      <c r="L35" s="11">
        <v>4.75</v>
      </c>
      <c r="M35" s="11">
        <v>4</v>
      </c>
      <c r="N35" s="11">
        <v>6</v>
      </c>
      <c r="O35" s="11">
        <v>6.25</v>
      </c>
      <c r="P35" s="11"/>
      <c r="S35" s="12" t="s">
        <v>16</v>
      </c>
      <c r="T35" s="11">
        <v>3.5</v>
      </c>
      <c r="U35" s="11">
        <v>3.25</v>
      </c>
      <c r="V35" s="11">
        <v>3</v>
      </c>
      <c r="W35" s="11">
        <v>3.75</v>
      </c>
      <c r="X35" s="11">
        <v>3.75</v>
      </c>
      <c r="Y35" s="11"/>
      <c r="AB35" s="12" t="s">
        <v>16</v>
      </c>
      <c r="AC35" s="11">
        <v>5</v>
      </c>
      <c r="AD35" s="11">
        <v>4.25</v>
      </c>
      <c r="AE35" s="11">
        <v>5.25</v>
      </c>
      <c r="AF35" s="11">
        <v>3.25</v>
      </c>
      <c r="AG35" s="11">
        <v>3.25</v>
      </c>
      <c r="AH35" s="11"/>
      <c r="AK35" s="12" t="s">
        <v>16</v>
      </c>
      <c r="AL35" s="11">
        <v>7</v>
      </c>
      <c r="AM35" s="11">
        <v>7</v>
      </c>
      <c r="AN35" s="11">
        <v>7</v>
      </c>
      <c r="AO35" s="11">
        <v>7.25</v>
      </c>
      <c r="AP35" s="11">
        <v>7.5</v>
      </c>
      <c r="AQ35" s="11"/>
      <c r="AT35" s="12" t="s">
        <v>16</v>
      </c>
      <c r="AU35" s="11">
        <v>5.5</v>
      </c>
      <c r="AV35" s="11">
        <v>4.5</v>
      </c>
      <c r="AW35" s="11">
        <v>4.5</v>
      </c>
      <c r="AX35" s="11">
        <v>3.25</v>
      </c>
      <c r="AY35" s="11">
        <v>4.25</v>
      </c>
      <c r="AZ35" s="11"/>
      <c r="BC35" s="12" t="s">
        <v>16</v>
      </c>
      <c r="BD35" s="11">
        <v>5.75</v>
      </c>
      <c r="BE35" s="11">
        <v>5.75</v>
      </c>
      <c r="BF35" s="11">
        <v>5.75</v>
      </c>
      <c r="BG35" s="11">
        <v>5.75</v>
      </c>
      <c r="BH35" s="11">
        <v>6.5</v>
      </c>
      <c r="BI35" s="11"/>
      <c r="BL35" s="12" t="s">
        <v>16</v>
      </c>
      <c r="BM35" s="11">
        <v>4.5</v>
      </c>
      <c r="BN35" s="11">
        <v>4.25</v>
      </c>
      <c r="BO35" s="11">
        <v>5.75</v>
      </c>
      <c r="BP35" s="11">
        <v>4.75</v>
      </c>
      <c r="BQ35" s="11">
        <v>5.25</v>
      </c>
      <c r="BR35" s="11"/>
    </row>
    <row r="36" spans="1:70" ht="75.75" x14ac:dyDescent="0.25">
      <c r="A36" s="12" t="s">
        <v>17</v>
      </c>
      <c r="B36" s="11">
        <v>4.75</v>
      </c>
      <c r="C36" s="11">
        <v>4.5</v>
      </c>
      <c r="D36" s="11">
        <v>4.5</v>
      </c>
      <c r="E36" s="11">
        <v>4.75</v>
      </c>
      <c r="F36" s="11">
        <v>5</v>
      </c>
      <c r="G36" s="11"/>
      <c r="J36" s="12" t="s">
        <v>17</v>
      </c>
      <c r="K36" s="11">
        <v>4.5</v>
      </c>
      <c r="L36" s="11">
        <v>4.5</v>
      </c>
      <c r="M36" s="11">
        <v>4.25</v>
      </c>
      <c r="N36" s="11">
        <v>5.5</v>
      </c>
      <c r="O36" s="11">
        <v>6.5</v>
      </c>
      <c r="P36" s="11"/>
      <c r="S36" s="12" t="s">
        <v>17</v>
      </c>
      <c r="T36" s="11">
        <v>3.75</v>
      </c>
      <c r="U36" s="11">
        <v>3.5</v>
      </c>
      <c r="V36" s="11">
        <v>3.75</v>
      </c>
      <c r="W36" s="11">
        <v>3.25</v>
      </c>
      <c r="X36" s="11">
        <v>4</v>
      </c>
      <c r="Y36" s="11"/>
      <c r="AB36" s="12" t="s">
        <v>17</v>
      </c>
      <c r="AC36" s="11">
        <v>4.5</v>
      </c>
      <c r="AD36" s="11">
        <v>4.5</v>
      </c>
      <c r="AE36" s="11">
        <v>5.75</v>
      </c>
      <c r="AF36" s="11">
        <v>3</v>
      </c>
      <c r="AG36" s="11">
        <v>3</v>
      </c>
      <c r="AH36" s="11"/>
      <c r="AK36" s="12" t="s">
        <v>17</v>
      </c>
      <c r="AL36" s="11">
        <v>6.75</v>
      </c>
      <c r="AM36" s="11">
        <v>6.75</v>
      </c>
      <c r="AN36" s="11">
        <v>6.75</v>
      </c>
      <c r="AO36" s="11">
        <v>7.5</v>
      </c>
      <c r="AP36" s="11">
        <v>7.75</v>
      </c>
      <c r="AQ36" s="11"/>
      <c r="AT36" s="12" t="s">
        <v>17</v>
      </c>
      <c r="AU36" s="11">
        <v>5.25</v>
      </c>
      <c r="AV36" s="11">
        <v>4.75</v>
      </c>
      <c r="AW36" s="11">
        <v>4.25</v>
      </c>
      <c r="AX36" s="11">
        <v>3</v>
      </c>
      <c r="AY36" s="11">
        <v>3.75</v>
      </c>
      <c r="AZ36" s="11"/>
      <c r="BC36" s="12" t="s">
        <v>17</v>
      </c>
      <c r="BD36" s="11">
        <v>5.5</v>
      </c>
      <c r="BE36" s="11">
        <v>5.5</v>
      </c>
      <c r="BF36" s="11">
        <v>6.25</v>
      </c>
      <c r="BG36" s="11">
        <v>5.75</v>
      </c>
      <c r="BH36" s="11">
        <v>6.75</v>
      </c>
      <c r="BI36" s="11"/>
      <c r="BL36" s="12" t="s">
        <v>17</v>
      </c>
      <c r="BM36" s="11">
        <v>4.75</v>
      </c>
      <c r="BN36" s="11">
        <v>4.5</v>
      </c>
      <c r="BO36" s="11">
        <v>5.5</v>
      </c>
      <c r="BP36" s="11">
        <v>5</v>
      </c>
      <c r="BQ36" s="11">
        <v>5.75</v>
      </c>
      <c r="BR36" s="11"/>
    </row>
    <row r="37" spans="1:70" ht="18.75" x14ac:dyDescent="0.3">
      <c r="A37" s="12" t="s">
        <v>18</v>
      </c>
      <c r="B37" s="33">
        <v>4.75</v>
      </c>
      <c r="C37" s="33">
        <v>4.75</v>
      </c>
      <c r="D37" s="33">
        <v>4.75</v>
      </c>
      <c r="E37" s="33">
        <v>5</v>
      </c>
      <c r="F37" s="33">
        <v>5</v>
      </c>
      <c r="G37" s="11"/>
      <c r="J37" s="12" t="s">
        <v>18</v>
      </c>
      <c r="K37" s="33">
        <v>4.5</v>
      </c>
      <c r="L37" s="33">
        <v>5</v>
      </c>
      <c r="M37" s="33">
        <v>4</v>
      </c>
      <c r="N37" s="33">
        <v>5.25</v>
      </c>
      <c r="O37" s="33">
        <v>5.75</v>
      </c>
      <c r="P37" s="11"/>
      <c r="S37" s="12" t="s">
        <v>18</v>
      </c>
      <c r="T37" s="33">
        <v>4</v>
      </c>
      <c r="U37" s="33">
        <v>3.75</v>
      </c>
      <c r="V37" s="33">
        <v>3.25</v>
      </c>
      <c r="W37" s="33">
        <v>3.5</v>
      </c>
      <c r="X37" s="33">
        <v>4</v>
      </c>
      <c r="Y37" s="11"/>
      <c r="AB37" s="12" t="s">
        <v>18</v>
      </c>
      <c r="AC37" s="33">
        <v>4.5</v>
      </c>
      <c r="AD37" s="33">
        <v>4.75</v>
      </c>
      <c r="AE37" s="33">
        <v>5.5</v>
      </c>
      <c r="AF37" s="33">
        <v>3.75</v>
      </c>
      <c r="AG37" s="33">
        <v>3</v>
      </c>
      <c r="AH37" s="11"/>
      <c r="AK37" s="12" t="s">
        <v>18</v>
      </c>
      <c r="AL37" s="33">
        <v>6.75</v>
      </c>
      <c r="AM37" s="33">
        <v>7</v>
      </c>
      <c r="AN37" s="33">
        <v>7</v>
      </c>
      <c r="AO37" s="33">
        <v>7.25</v>
      </c>
      <c r="AP37" s="33">
        <v>7.5</v>
      </c>
      <c r="AQ37" s="11"/>
      <c r="AT37" s="12" t="s">
        <v>18</v>
      </c>
      <c r="AU37" s="33">
        <v>4.75</v>
      </c>
      <c r="AV37" s="33">
        <v>4.75</v>
      </c>
      <c r="AW37" s="33">
        <v>4</v>
      </c>
      <c r="AX37" s="33">
        <v>2.75</v>
      </c>
      <c r="AY37" s="33">
        <v>3.25</v>
      </c>
      <c r="AZ37" s="11"/>
      <c r="BC37" s="12" t="s">
        <v>18</v>
      </c>
      <c r="BD37" s="33">
        <v>5.5</v>
      </c>
      <c r="BE37" s="33">
        <v>5.5</v>
      </c>
      <c r="BF37" s="33">
        <v>6</v>
      </c>
      <c r="BG37" s="33">
        <v>6</v>
      </c>
      <c r="BH37" s="33">
        <v>6.75</v>
      </c>
      <c r="BI37" s="11"/>
      <c r="BL37" s="12" t="s">
        <v>18</v>
      </c>
      <c r="BM37" s="33">
        <v>5</v>
      </c>
      <c r="BN37" s="33">
        <v>4.25</v>
      </c>
      <c r="BO37" s="33">
        <v>6</v>
      </c>
      <c r="BP37" s="33">
        <v>5</v>
      </c>
      <c r="BQ37" s="33">
        <v>5.5</v>
      </c>
      <c r="BR37" s="11"/>
    </row>
    <row r="38" spans="1:70" ht="31.5" x14ac:dyDescent="0.3">
      <c r="A38" s="12" t="s">
        <v>19</v>
      </c>
      <c r="B38" s="33">
        <v>4.5</v>
      </c>
      <c r="C38" s="33">
        <v>4.5</v>
      </c>
      <c r="D38" s="33">
        <v>4.5</v>
      </c>
      <c r="E38" s="33">
        <v>5.25</v>
      </c>
      <c r="F38" s="33">
        <v>4.75</v>
      </c>
      <c r="G38" s="11"/>
      <c r="J38" s="12" t="s">
        <v>19</v>
      </c>
      <c r="K38" s="33">
        <v>4.5</v>
      </c>
      <c r="L38" s="33">
        <v>4.75</v>
      </c>
      <c r="M38" s="33">
        <v>4.25</v>
      </c>
      <c r="N38" s="33">
        <v>5.5</v>
      </c>
      <c r="O38" s="33">
        <v>6.5</v>
      </c>
      <c r="P38" s="11"/>
      <c r="S38" s="12" t="s">
        <v>19</v>
      </c>
      <c r="T38" s="33">
        <v>3.75</v>
      </c>
      <c r="U38" s="33">
        <v>3.25</v>
      </c>
      <c r="V38" s="33">
        <v>3.5</v>
      </c>
      <c r="W38" s="33">
        <v>3.5</v>
      </c>
      <c r="X38" s="33">
        <v>4.25</v>
      </c>
      <c r="Y38" s="11"/>
      <c r="AB38" s="12" t="s">
        <v>19</v>
      </c>
      <c r="AC38" s="33">
        <v>4.5</v>
      </c>
      <c r="AD38" s="33">
        <v>4.25</v>
      </c>
      <c r="AE38" s="33">
        <v>5.5</v>
      </c>
      <c r="AF38" s="33">
        <v>3.25</v>
      </c>
      <c r="AG38" s="33">
        <v>2.75</v>
      </c>
      <c r="AH38" s="11"/>
      <c r="AK38" s="12" t="s">
        <v>19</v>
      </c>
      <c r="AL38" s="33">
        <v>6.5</v>
      </c>
      <c r="AM38" s="33">
        <v>7.25</v>
      </c>
      <c r="AN38" s="33">
        <v>7</v>
      </c>
      <c r="AO38" s="33">
        <v>7.25</v>
      </c>
      <c r="AP38" s="33">
        <v>7.25</v>
      </c>
      <c r="AQ38" s="11"/>
      <c r="AT38" s="12" t="s">
        <v>19</v>
      </c>
      <c r="AU38" s="33">
        <v>4.75</v>
      </c>
      <c r="AV38" s="33">
        <v>4.5</v>
      </c>
      <c r="AW38" s="33">
        <v>4.25</v>
      </c>
      <c r="AX38" s="33">
        <v>2.75</v>
      </c>
      <c r="AY38" s="33">
        <v>3.5</v>
      </c>
      <c r="AZ38" s="11"/>
      <c r="BC38" s="12" t="s">
        <v>19</v>
      </c>
      <c r="BD38" s="33">
        <v>4.75</v>
      </c>
      <c r="BE38" s="33">
        <v>5.75</v>
      </c>
      <c r="BF38" s="33">
        <v>6</v>
      </c>
      <c r="BG38" s="33">
        <v>5.75</v>
      </c>
      <c r="BH38" s="33">
        <v>6.5</v>
      </c>
      <c r="BI38" s="11"/>
      <c r="BL38" s="12" t="s">
        <v>19</v>
      </c>
      <c r="BM38" s="33">
        <v>4.75</v>
      </c>
      <c r="BN38" s="33">
        <v>4.25</v>
      </c>
      <c r="BO38" s="33">
        <v>5.25</v>
      </c>
      <c r="BP38" s="33">
        <v>4.5</v>
      </c>
      <c r="BQ38" s="33">
        <v>5.75</v>
      </c>
      <c r="BR38" s="11"/>
    </row>
    <row r="39" spans="1:70" ht="18" x14ac:dyDescent="0.25">
      <c r="A39" s="13" t="s">
        <v>20</v>
      </c>
      <c r="B39" s="14">
        <f>SUM(B35:B38)</f>
        <v>18.5</v>
      </c>
      <c r="C39" s="14">
        <f>SUM(C35:C38)</f>
        <v>18.25</v>
      </c>
      <c r="D39" s="14">
        <f>SUM(D35:D38)</f>
        <v>18</v>
      </c>
      <c r="E39" s="14">
        <f>SUM(E35:E38)</f>
        <v>20</v>
      </c>
      <c r="F39" s="14">
        <f>SUM(F35:F38)</f>
        <v>19.5</v>
      </c>
      <c r="G39" s="14">
        <f>AVERAGE(B39:F39)</f>
        <v>18.850000000000001</v>
      </c>
      <c r="J39" s="13" t="s">
        <v>20</v>
      </c>
      <c r="K39" s="14">
        <f>SUM(K35:K38)</f>
        <v>18.5</v>
      </c>
      <c r="L39" s="14">
        <f>SUM(L35:L38)</f>
        <v>19</v>
      </c>
      <c r="M39" s="14">
        <f>SUM(M35:M38)</f>
        <v>16.5</v>
      </c>
      <c r="N39" s="14">
        <f>SUM(N35:N38)</f>
        <v>22.25</v>
      </c>
      <c r="O39" s="14">
        <f>SUM(O35:O38)</f>
        <v>25</v>
      </c>
      <c r="P39" s="14">
        <f>AVERAGE(K39:O39)</f>
        <v>20.25</v>
      </c>
      <c r="S39" s="13" t="s">
        <v>20</v>
      </c>
      <c r="T39" s="14">
        <f>SUM(T35:T38)</f>
        <v>15</v>
      </c>
      <c r="U39" s="14">
        <f>SUM(U35:U38)</f>
        <v>13.75</v>
      </c>
      <c r="V39" s="14">
        <f>SUM(V35:V38)</f>
        <v>13.5</v>
      </c>
      <c r="W39" s="14">
        <f>SUM(W35:W38)</f>
        <v>14</v>
      </c>
      <c r="X39" s="14">
        <f>SUM(X35:X38)</f>
        <v>16</v>
      </c>
      <c r="Y39" s="14">
        <f>AVERAGE(T39:X39)</f>
        <v>14.45</v>
      </c>
      <c r="AB39" s="13" t="s">
        <v>20</v>
      </c>
      <c r="AC39" s="14">
        <f>SUM(AC35:AC38)</f>
        <v>18.5</v>
      </c>
      <c r="AD39" s="14">
        <f>SUM(AD35:AD38)</f>
        <v>17.75</v>
      </c>
      <c r="AE39" s="14">
        <f>SUM(AE35:AE38)</f>
        <v>22</v>
      </c>
      <c r="AF39" s="14">
        <f>SUM(AF35:AF38)</f>
        <v>13.25</v>
      </c>
      <c r="AG39" s="14">
        <f>SUM(AG35:AG38)</f>
        <v>12</v>
      </c>
      <c r="AH39" s="14">
        <f>AVERAGE(AC39:AG39)</f>
        <v>16.7</v>
      </c>
      <c r="AK39" s="13" t="s">
        <v>20</v>
      </c>
      <c r="AL39" s="14">
        <f>SUM(AL35:AL38)</f>
        <v>27</v>
      </c>
      <c r="AM39" s="14">
        <f>SUM(AM35:AM38)</f>
        <v>28</v>
      </c>
      <c r="AN39" s="14">
        <f>SUM(AN35:AN38)</f>
        <v>27.75</v>
      </c>
      <c r="AO39" s="14">
        <f>SUM(AO35:AO38)</f>
        <v>29.25</v>
      </c>
      <c r="AP39" s="14">
        <f>SUM(AP35:AP38)</f>
        <v>30</v>
      </c>
      <c r="AQ39" s="14">
        <f>AVERAGE(AL39:AP39)</f>
        <v>28.4</v>
      </c>
      <c r="AT39" s="13" t="s">
        <v>20</v>
      </c>
      <c r="AU39" s="14">
        <f>SUM(AU35:AU38)</f>
        <v>20.25</v>
      </c>
      <c r="AV39" s="14">
        <f>SUM(AV35:AV38)</f>
        <v>18.5</v>
      </c>
      <c r="AW39" s="14">
        <f>SUM(AW35:AW38)</f>
        <v>17</v>
      </c>
      <c r="AX39" s="14">
        <f>SUM(AX35:AX38)</f>
        <v>11.75</v>
      </c>
      <c r="AY39" s="14">
        <f>SUM(AY35:AY38)</f>
        <v>14.75</v>
      </c>
      <c r="AZ39" s="14">
        <f>AVERAGE(AU39:AY39)</f>
        <v>16.45</v>
      </c>
      <c r="BC39" s="13" t="s">
        <v>20</v>
      </c>
      <c r="BD39" s="14">
        <f>SUM(BD35:BD38)</f>
        <v>21.5</v>
      </c>
      <c r="BE39" s="14">
        <f>SUM(BE35:BE38)</f>
        <v>22.5</v>
      </c>
      <c r="BF39" s="14">
        <f>SUM(BF35:BF38)</f>
        <v>24</v>
      </c>
      <c r="BG39" s="14">
        <f>SUM(BG35:BG38)</f>
        <v>23.25</v>
      </c>
      <c r="BH39" s="14">
        <f>SUM(BH35:BH38)</f>
        <v>26.5</v>
      </c>
      <c r="BI39" s="14">
        <f>AVERAGE(BD39:BH39)</f>
        <v>23.55</v>
      </c>
      <c r="BL39" s="13" t="s">
        <v>20</v>
      </c>
      <c r="BM39" s="14">
        <f>SUM(BM35:BM38)</f>
        <v>19</v>
      </c>
      <c r="BN39" s="14">
        <f>SUM(BN35:BN38)</f>
        <v>17.25</v>
      </c>
      <c r="BO39" s="14">
        <f>SUM(BO35:BO38)</f>
        <v>22.5</v>
      </c>
      <c r="BP39" s="14">
        <f>SUM(BP35:BP38)</f>
        <v>19.25</v>
      </c>
      <c r="BQ39" s="14">
        <f>SUM(BQ35:BQ38)</f>
        <v>22.25</v>
      </c>
      <c r="BR39" s="14">
        <f>AVERAGE(BM39:BQ39)</f>
        <v>20.05</v>
      </c>
    </row>
    <row r="40" spans="1:70" ht="18" x14ac:dyDescent="0.25">
      <c r="A40" s="12" t="s">
        <v>21</v>
      </c>
      <c r="B40" s="18"/>
      <c r="C40" s="18"/>
      <c r="D40" s="18"/>
      <c r="E40" s="18"/>
      <c r="F40" s="18"/>
      <c r="G40" s="18">
        <v>2</v>
      </c>
      <c r="J40" s="12" t="s">
        <v>21</v>
      </c>
      <c r="K40" s="18"/>
      <c r="L40" s="18"/>
      <c r="M40" s="18"/>
      <c r="N40" s="18"/>
      <c r="O40" s="18"/>
      <c r="P40" s="18">
        <v>2</v>
      </c>
      <c r="S40" s="12" t="s">
        <v>21</v>
      </c>
      <c r="T40" s="18"/>
      <c r="U40" s="18"/>
      <c r="V40" s="18"/>
      <c r="W40" s="18"/>
      <c r="X40" s="18"/>
      <c r="Y40" s="18">
        <v>2</v>
      </c>
      <c r="AB40" s="12" t="s">
        <v>21</v>
      </c>
      <c r="AC40" s="18"/>
      <c r="AD40" s="18"/>
      <c r="AE40" s="18"/>
      <c r="AF40" s="18"/>
      <c r="AG40" s="18"/>
      <c r="AH40" s="18">
        <v>2</v>
      </c>
      <c r="AK40" s="12" t="s">
        <v>21</v>
      </c>
      <c r="AL40" s="18"/>
      <c r="AM40" s="18"/>
      <c r="AN40" s="18"/>
      <c r="AO40" s="18"/>
      <c r="AP40" s="18"/>
      <c r="AQ40" s="18"/>
      <c r="AT40" s="12" t="s">
        <v>21</v>
      </c>
      <c r="AU40" s="18"/>
      <c r="AV40" s="18"/>
      <c r="AW40" s="18"/>
      <c r="AX40" s="18"/>
      <c r="AY40" s="18"/>
      <c r="AZ40" s="18">
        <v>1</v>
      </c>
      <c r="BC40" s="12" t="s">
        <v>21</v>
      </c>
      <c r="BD40" s="18"/>
      <c r="BE40" s="18"/>
      <c r="BF40" s="18"/>
      <c r="BG40" s="18"/>
      <c r="BH40" s="18"/>
      <c r="BI40" s="18"/>
      <c r="BL40" s="12" t="s">
        <v>21</v>
      </c>
      <c r="BM40" s="18"/>
      <c r="BN40" s="18"/>
      <c r="BO40" s="18"/>
      <c r="BP40" s="18"/>
      <c r="BQ40" s="18"/>
      <c r="BR40" s="18">
        <v>2</v>
      </c>
    </row>
    <row r="41" spans="1:70" ht="18" x14ac:dyDescent="0.25">
      <c r="A41" s="34" t="s">
        <v>22</v>
      </c>
      <c r="B41" s="35"/>
      <c r="C41" s="35"/>
      <c r="D41" s="35"/>
      <c r="E41" s="35"/>
      <c r="F41" s="35"/>
      <c r="G41" s="35">
        <f>G33+G39-G40</f>
        <v>37.6</v>
      </c>
      <c r="J41" s="34" t="s">
        <v>22</v>
      </c>
      <c r="K41" s="35"/>
      <c r="L41" s="35"/>
      <c r="M41" s="35"/>
      <c r="N41" s="35"/>
      <c r="O41" s="35"/>
      <c r="P41" s="35">
        <f>P33+P39-P40</f>
        <v>43</v>
      </c>
      <c r="S41" s="34" t="s">
        <v>22</v>
      </c>
      <c r="T41" s="35"/>
      <c r="U41" s="35"/>
      <c r="V41" s="35"/>
      <c r="W41" s="35"/>
      <c r="X41" s="35"/>
      <c r="Y41" s="35">
        <f>Y33+Y39-Y40</f>
        <v>28.45</v>
      </c>
      <c r="AB41" s="34" t="s">
        <v>22</v>
      </c>
      <c r="AC41" s="35"/>
      <c r="AD41" s="35"/>
      <c r="AE41" s="35"/>
      <c r="AF41" s="35"/>
      <c r="AG41" s="35"/>
      <c r="AH41" s="35">
        <f>AH33+AH39-AH40</f>
        <v>35</v>
      </c>
      <c r="AK41" s="34" t="s">
        <v>22</v>
      </c>
      <c r="AL41" s="35"/>
      <c r="AM41" s="35"/>
      <c r="AN41" s="35"/>
      <c r="AO41" s="35"/>
      <c r="AP41" s="35"/>
      <c r="AQ41" s="35">
        <f>AQ33+AQ39-AQ40</f>
        <v>61.1</v>
      </c>
      <c r="AT41" s="34" t="s">
        <v>22</v>
      </c>
      <c r="AU41" s="35"/>
      <c r="AV41" s="35"/>
      <c r="AW41" s="35"/>
      <c r="AX41" s="35"/>
      <c r="AY41" s="35"/>
      <c r="AZ41" s="35">
        <f>AZ33+AZ39-AZ40</f>
        <v>37</v>
      </c>
      <c r="BC41" s="34" t="s">
        <v>22</v>
      </c>
      <c r="BD41" s="35"/>
      <c r="BE41" s="35"/>
      <c r="BF41" s="35"/>
      <c r="BG41" s="35"/>
      <c r="BH41" s="35"/>
      <c r="BI41" s="35">
        <f>BI33+BI39-BI40</f>
        <v>49</v>
      </c>
      <c r="BL41" s="34" t="s">
        <v>22</v>
      </c>
      <c r="BM41" s="35"/>
      <c r="BN41" s="35"/>
      <c r="BO41" s="35"/>
      <c r="BP41" s="35"/>
      <c r="BQ41" s="35"/>
      <c r="BR41" s="35">
        <f>BR33+BR39-BR40</f>
        <v>39.6</v>
      </c>
    </row>
    <row r="42" spans="1:70" ht="18" x14ac:dyDescent="0.25">
      <c r="A42" s="37" t="s">
        <v>83</v>
      </c>
      <c r="B42" s="18"/>
      <c r="C42" s="18"/>
      <c r="D42" s="18"/>
      <c r="E42" s="18"/>
      <c r="F42" s="18"/>
      <c r="G42" s="20">
        <f>G18+G41</f>
        <v>52.25</v>
      </c>
      <c r="J42" s="37" t="s">
        <v>83</v>
      </c>
      <c r="K42" s="18"/>
      <c r="L42" s="18"/>
      <c r="M42" s="18"/>
      <c r="N42" s="18"/>
      <c r="O42" s="18"/>
      <c r="P42" s="20">
        <f>P18+P41</f>
        <v>58.3</v>
      </c>
      <c r="S42" s="37" t="s">
        <v>83</v>
      </c>
      <c r="T42" s="18"/>
      <c r="U42" s="18"/>
      <c r="V42" s="18"/>
      <c r="W42" s="18"/>
      <c r="X42" s="18"/>
      <c r="Y42" s="20">
        <f>Y18+Y41</f>
        <v>40.4</v>
      </c>
      <c r="AB42" s="37" t="s">
        <v>83</v>
      </c>
      <c r="AC42" s="18"/>
      <c r="AD42" s="18"/>
      <c r="AE42" s="18"/>
      <c r="AF42" s="18"/>
      <c r="AG42" s="18"/>
      <c r="AH42" s="20">
        <f>AH18+AH41</f>
        <v>50.924999999999997</v>
      </c>
      <c r="AK42" s="37" t="s">
        <v>83</v>
      </c>
      <c r="AL42" s="18"/>
      <c r="AM42" s="18"/>
      <c r="AN42" s="18"/>
      <c r="AO42" s="18"/>
      <c r="AP42" s="18"/>
      <c r="AQ42" s="20">
        <f>AQ18+AQ41</f>
        <v>82.85</v>
      </c>
      <c r="AT42" s="37" t="s">
        <v>83</v>
      </c>
      <c r="AU42" s="18"/>
      <c r="AV42" s="18"/>
      <c r="AW42" s="18"/>
      <c r="AX42" s="18"/>
      <c r="AY42" s="18"/>
      <c r="AZ42" s="20">
        <f>AZ18+AZ41</f>
        <v>53.875</v>
      </c>
      <c r="BC42" s="37" t="s">
        <v>83</v>
      </c>
      <c r="BD42" s="18"/>
      <c r="BE42" s="18"/>
      <c r="BF42" s="18"/>
      <c r="BG42" s="18"/>
      <c r="BH42" s="18"/>
      <c r="BI42" s="20">
        <f>BI18+BI41</f>
        <v>70.3</v>
      </c>
      <c r="BL42" s="37" t="s">
        <v>83</v>
      </c>
      <c r="BM42" s="18"/>
      <c r="BN42" s="18"/>
      <c r="BO42" s="18"/>
      <c r="BP42" s="18"/>
      <c r="BQ42" s="18"/>
      <c r="BR42" s="20">
        <f>BR18+BR41</f>
        <v>53.375</v>
      </c>
    </row>
    <row r="43" spans="1:70" ht="18" x14ac:dyDescent="0.25">
      <c r="F43" s="7" t="s">
        <v>23</v>
      </c>
      <c r="G43" s="18">
        <v>6</v>
      </c>
      <c r="O43" s="7" t="s">
        <v>23</v>
      </c>
      <c r="P43" s="18">
        <v>3</v>
      </c>
      <c r="X43" s="7" t="s">
        <v>23</v>
      </c>
      <c r="Y43" s="18">
        <v>8</v>
      </c>
      <c r="AG43" s="7" t="s">
        <v>23</v>
      </c>
      <c r="AH43" s="18">
        <v>7</v>
      </c>
      <c r="AP43" s="7" t="s">
        <v>23</v>
      </c>
      <c r="AQ43" s="18">
        <v>1</v>
      </c>
      <c r="AY43" s="7" t="s">
        <v>23</v>
      </c>
      <c r="AZ43" s="18">
        <v>4</v>
      </c>
      <c r="BH43" s="7" t="s">
        <v>23</v>
      </c>
      <c r="BI43" s="18">
        <v>2</v>
      </c>
      <c r="BQ43" s="7" t="s">
        <v>23</v>
      </c>
      <c r="BR43" s="18">
        <v>5</v>
      </c>
    </row>
    <row r="48" spans="1:70" ht="18.75" x14ac:dyDescent="0.3">
      <c r="A48" s="1"/>
      <c r="J48" s="1"/>
      <c r="S48" s="1"/>
      <c r="AB48" s="1"/>
      <c r="AK48" s="1"/>
      <c r="AT48" s="1"/>
      <c r="BC48" s="1"/>
      <c r="BL48" s="1"/>
    </row>
    <row r="49" spans="1:65" ht="15.75" x14ac:dyDescent="0.25">
      <c r="A49" s="7"/>
      <c r="J49" s="7"/>
      <c r="S49" s="7"/>
      <c r="AB49" s="7"/>
      <c r="AK49" s="7"/>
      <c r="AT49" s="7"/>
      <c r="BC49" s="7"/>
      <c r="BL49" s="7"/>
    </row>
    <row r="50" spans="1:65" ht="15.75" x14ac:dyDescent="0.25">
      <c r="A50" s="7"/>
      <c r="B50" s="38"/>
      <c r="J50" s="7"/>
      <c r="K50" s="38"/>
      <c r="S50" s="7"/>
      <c r="T50" s="38"/>
      <c r="AB50" s="7"/>
      <c r="AC50" s="38"/>
      <c r="AK50" s="7"/>
      <c r="AL50" s="38"/>
      <c r="AT50" s="7"/>
      <c r="AU50" s="38"/>
      <c r="BC50" s="7"/>
      <c r="BD50" s="38"/>
      <c r="BL50" s="7"/>
      <c r="BM50" s="38"/>
    </row>
    <row r="51" spans="1:65" ht="15.75" x14ac:dyDescent="0.25">
      <c r="A51" s="7"/>
      <c r="B51" s="38"/>
      <c r="J51" s="7"/>
      <c r="K51" s="38"/>
      <c r="S51" s="7"/>
      <c r="T51" s="38"/>
      <c r="AB51" s="7"/>
      <c r="AC51" s="38"/>
      <c r="AK51" s="7"/>
      <c r="AL51" s="38"/>
      <c r="AT51" s="7"/>
      <c r="AU51" s="38"/>
      <c r="BC51" s="7"/>
      <c r="BD51" s="38"/>
      <c r="BL51" s="7"/>
      <c r="BM51" s="38"/>
    </row>
    <row r="54" spans="1:65" ht="18.75" x14ac:dyDescent="0.3">
      <c r="A54" s="1"/>
      <c r="J54" s="1"/>
      <c r="S54" s="1"/>
      <c r="AB54" s="1"/>
      <c r="AK54" s="1"/>
      <c r="AT54" s="1"/>
      <c r="BC54" s="1"/>
      <c r="BL54" s="1"/>
    </row>
    <row r="55" spans="1:65" ht="15.75" x14ac:dyDescent="0.25">
      <c r="A55" s="7"/>
      <c r="J55" s="7"/>
      <c r="S55" s="7"/>
      <c r="AB55" s="7"/>
      <c r="AK55" s="7"/>
      <c r="AT55" s="7"/>
      <c r="BC55" s="7"/>
      <c r="BL55" s="7"/>
    </row>
    <row r="56" spans="1:65" ht="15.75" x14ac:dyDescent="0.25">
      <c r="A56" s="7"/>
      <c r="J56" s="7"/>
      <c r="S56" s="7"/>
      <c r="AB56" s="7"/>
      <c r="AK56" s="7"/>
      <c r="AT56" s="7"/>
      <c r="BC56" s="7"/>
      <c r="BL56" s="7"/>
    </row>
    <row r="57" spans="1:65" ht="15.75" x14ac:dyDescent="0.25">
      <c r="A57" s="7"/>
      <c r="J57" s="7"/>
      <c r="S57" s="7"/>
      <c r="AB57" s="7"/>
      <c r="AK57" s="7"/>
      <c r="AT57" s="7"/>
      <c r="BC57" s="7"/>
      <c r="BL57" s="7"/>
    </row>
    <row r="59" spans="1:65" ht="15.75" x14ac:dyDescent="0.25">
      <c r="A59" s="39"/>
      <c r="J59" s="39"/>
      <c r="S59" s="39"/>
      <c r="AB59" s="39"/>
      <c r="AK59" s="39"/>
      <c r="AT59" s="39"/>
      <c r="BC59" s="39"/>
      <c r="BL59" s="39"/>
    </row>
    <row r="60" spans="1:65" ht="15.75" x14ac:dyDescent="0.25">
      <c r="A60" s="7"/>
      <c r="J60" s="7"/>
      <c r="S60" s="7"/>
      <c r="AB60" s="7"/>
      <c r="AK60" s="7"/>
      <c r="AT60" s="7"/>
      <c r="BC60" s="7"/>
      <c r="BL60" s="7"/>
    </row>
    <row r="61" spans="1:65" ht="15.75" x14ac:dyDescent="0.25">
      <c r="A61" s="7"/>
      <c r="B61" s="38"/>
      <c r="J61" s="7"/>
      <c r="K61" s="38"/>
      <c r="S61" s="7"/>
      <c r="T61" s="38"/>
      <c r="AB61" s="7"/>
      <c r="AC61" s="38"/>
      <c r="AK61" s="7"/>
      <c r="AL61" s="38"/>
      <c r="AT61" s="7"/>
      <c r="AU61" s="38"/>
      <c r="BC61" s="7"/>
      <c r="BD61" s="38"/>
      <c r="BL61" s="7"/>
      <c r="BM61" s="38"/>
    </row>
    <row r="62" spans="1:65" ht="15.75" x14ac:dyDescent="0.25">
      <c r="A62" s="7"/>
      <c r="B62" s="38"/>
      <c r="J62" s="7"/>
      <c r="K62" s="38"/>
      <c r="S62" s="7"/>
      <c r="T62" s="38"/>
      <c r="AB62" s="7"/>
      <c r="AC62" s="38"/>
      <c r="AK62" s="7"/>
      <c r="AL62" s="38"/>
      <c r="AT62" s="7"/>
      <c r="AU62" s="38"/>
      <c r="BC62" s="7"/>
      <c r="BD62" s="38"/>
      <c r="BL62" s="7"/>
      <c r="BM62" s="3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2"/>
  <sheetViews>
    <sheetView topLeftCell="B18" zoomScale="48" zoomScaleNormal="55" workbookViewId="0">
      <selection activeCell="AH20" sqref="AH20"/>
    </sheetView>
  </sheetViews>
  <sheetFormatPr defaultRowHeight="15" outlineLevelCol="1" x14ac:dyDescent="0.25"/>
  <cols>
    <col min="1" max="1" width="58.5703125" customWidth="1" outlineLevel="1"/>
    <col min="2" max="7" width="12.7109375" customWidth="1" outlineLevel="1"/>
    <col min="10" max="10" width="58.5703125" customWidth="1" outlineLevel="1"/>
    <col min="11" max="16" width="12.7109375" customWidth="1" outlineLevel="1"/>
    <col min="19" max="19" width="58.5703125" customWidth="1" outlineLevel="1"/>
    <col min="20" max="25" width="12.7109375" customWidth="1" outlineLevel="1"/>
    <col min="28" max="28" width="58.5703125" customWidth="1" outlineLevel="1"/>
    <col min="29" max="34" width="12.7109375" customWidth="1" outlineLevel="1"/>
  </cols>
  <sheetData>
    <row r="1" spans="1:34" ht="18.75" x14ac:dyDescent="0.3">
      <c r="A1" s="1" t="s">
        <v>64</v>
      </c>
      <c r="B1" s="2"/>
      <c r="C1" s="2"/>
      <c r="D1" s="2"/>
      <c r="E1" s="2"/>
      <c r="F1" s="2"/>
      <c r="J1" s="1" t="s">
        <v>64</v>
      </c>
      <c r="K1" s="2"/>
      <c r="L1" s="2"/>
      <c r="M1" s="2"/>
      <c r="N1" s="2"/>
      <c r="O1" s="2"/>
      <c r="S1" s="1" t="s">
        <v>64</v>
      </c>
      <c r="T1" s="2"/>
      <c r="U1" s="2"/>
      <c r="V1" s="2"/>
      <c r="W1" s="2"/>
      <c r="X1" s="2"/>
      <c r="AB1" s="1" t="s">
        <v>64</v>
      </c>
      <c r="AC1" s="2"/>
      <c r="AD1" s="2"/>
      <c r="AE1" s="2"/>
      <c r="AF1" s="2"/>
      <c r="AG1" s="2"/>
    </row>
    <row r="2" spans="1:34" ht="15.75" x14ac:dyDescent="0.25">
      <c r="A2" s="3" t="s">
        <v>65</v>
      </c>
      <c r="J2" s="3" t="s">
        <v>65</v>
      </c>
      <c r="S2" s="3" t="s">
        <v>65</v>
      </c>
      <c r="AB2" s="3" t="s">
        <v>65</v>
      </c>
    </row>
    <row r="3" spans="1:34" ht="15.75" x14ac:dyDescent="0.25">
      <c r="A3" s="4" t="s">
        <v>94</v>
      </c>
      <c r="B3" s="4" t="s">
        <v>27</v>
      </c>
      <c r="J3" s="4" t="s">
        <v>94</v>
      </c>
      <c r="K3" s="4" t="s">
        <v>61</v>
      </c>
      <c r="S3" s="4" t="s">
        <v>94</v>
      </c>
      <c r="T3" s="4" t="s">
        <v>1</v>
      </c>
      <c r="AB3" s="4" t="s">
        <v>94</v>
      </c>
      <c r="AC3" s="4" t="s">
        <v>62</v>
      </c>
    </row>
    <row r="4" spans="1:34" ht="18" x14ac:dyDescent="0.25">
      <c r="A4" s="5" t="s">
        <v>40</v>
      </c>
      <c r="B4" s="7"/>
      <c r="C4" s="7"/>
      <c r="D4" s="7"/>
      <c r="E4" s="7"/>
      <c r="F4" s="7"/>
      <c r="G4" s="8"/>
      <c r="J4" s="5" t="s">
        <v>34</v>
      </c>
      <c r="K4" s="7"/>
      <c r="L4" s="7"/>
      <c r="M4" s="7"/>
      <c r="N4" s="7"/>
      <c r="O4" s="7"/>
      <c r="P4" s="8"/>
      <c r="S4" s="5" t="s">
        <v>99</v>
      </c>
      <c r="T4" s="7"/>
      <c r="U4" s="7"/>
      <c r="V4" s="7"/>
      <c r="W4" s="7"/>
      <c r="X4" s="7"/>
      <c r="Y4" s="8"/>
      <c r="AB4" s="5" t="s">
        <v>50</v>
      </c>
      <c r="AC4" s="7"/>
      <c r="AD4" s="7"/>
      <c r="AE4" s="7"/>
      <c r="AF4" s="7"/>
      <c r="AG4" s="7"/>
      <c r="AH4" s="8"/>
    </row>
    <row r="5" spans="1:34" ht="18" x14ac:dyDescent="0.25">
      <c r="A5" s="9" t="s">
        <v>67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1" t="s">
        <v>68</v>
      </c>
      <c r="J5" s="9" t="s">
        <v>67</v>
      </c>
      <c r="K5" s="10" t="s">
        <v>3</v>
      </c>
      <c r="L5" s="10" t="s">
        <v>4</v>
      </c>
      <c r="M5" s="10" t="s">
        <v>5</v>
      </c>
      <c r="N5" s="10" t="s">
        <v>6</v>
      </c>
      <c r="O5" s="10" t="s">
        <v>7</v>
      </c>
      <c r="P5" s="11" t="s">
        <v>68</v>
      </c>
      <c r="S5" s="9" t="s">
        <v>67</v>
      </c>
      <c r="T5" s="10" t="s">
        <v>3</v>
      </c>
      <c r="U5" s="10" t="s">
        <v>4</v>
      </c>
      <c r="V5" s="10" t="s">
        <v>5</v>
      </c>
      <c r="W5" s="10" t="s">
        <v>6</v>
      </c>
      <c r="X5" s="10" t="s">
        <v>7</v>
      </c>
      <c r="Y5" s="11" t="s">
        <v>68</v>
      </c>
      <c r="AB5" s="9" t="s">
        <v>67</v>
      </c>
      <c r="AC5" s="10" t="s">
        <v>3</v>
      </c>
      <c r="AD5" s="10" t="s">
        <v>4</v>
      </c>
      <c r="AE5" s="10" t="s">
        <v>5</v>
      </c>
      <c r="AF5" s="10" t="s">
        <v>6</v>
      </c>
      <c r="AG5" s="10" t="s">
        <v>7</v>
      </c>
      <c r="AH5" s="11" t="s">
        <v>68</v>
      </c>
    </row>
    <row r="6" spans="1:34" ht="18" x14ac:dyDescent="0.25">
      <c r="A6" s="31" t="s">
        <v>69</v>
      </c>
      <c r="B6" s="11">
        <v>6</v>
      </c>
      <c r="C6" s="11">
        <v>5.75</v>
      </c>
      <c r="D6" s="32">
        <v>5.5</v>
      </c>
      <c r="E6" s="11">
        <v>4.25</v>
      </c>
      <c r="F6" s="11">
        <v>4.25</v>
      </c>
      <c r="G6" s="11"/>
      <c r="J6" s="31" t="s">
        <v>69</v>
      </c>
      <c r="K6" s="11">
        <v>7</v>
      </c>
      <c r="L6" s="11">
        <v>7</v>
      </c>
      <c r="M6" s="32">
        <v>7</v>
      </c>
      <c r="N6" s="11">
        <v>7.5</v>
      </c>
      <c r="O6" s="11">
        <v>7</v>
      </c>
      <c r="P6" s="11"/>
      <c r="S6" s="31" t="s">
        <v>69</v>
      </c>
      <c r="T6" s="11">
        <v>6.5</v>
      </c>
      <c r="U6" s="11">
        <v>5.5</v>
      </c>
      <c r="V6" s="32">
        <v>5.5</v>
      </c>
      <c r="W6" s="11">
        <v>6.75</v>
      </c>
      <c r="X6" s="11">
        <v>6.75</v>
      </c>
      <c r="Y6" s="11"/>
      <c r="AB6" s="31" t="s">
        <v>69</v>
      </c>
      <c r="AC6" s="11">
        <v>4</v>
      </c>
      <c r="AD6" s="11">
        <v>3.75</v>
      </c>
      <c r="AE6" s="32">
        <v>4</v>
      </c>
      <c r="AF6" s="11">
        <v>2.75</v>
      </c>
      <c r="AG6" s="11">
        <v>3.25</v>
      </c>
      <c r="AH6" s="11"/>
    </row>
    <row r="7" spans="1:34" ht="30.75" x14ac:dyDescent="0.25">
      <c r="A7" s="12" t="s">
        <v>70</v>
      </c>
      <c r="B7" s="11">
        <v>6</v>
      </c>
      <c r="C7" s="11">
        <v>6</v>
      </c>
      <c r="D7" s="11">
        <v>6.5</v>
      </c>
      <c r="E7" s="11">
        <v>4</v>
      </c>
      <c r="F7" s="11">
        <v>4</v>
      </c>
      <c r="G7" s="11"/>
      <c r="J7" s="12" t="s">
        <v>70</v>
      </c>
      <c r="K7" s="11">
        <v>6.75</v>
      </c>
      <c r="L7" s="11">
        <v>7.25</v>
      </c>
      <c r="M7" s="11">
        <v>6.75</v>
      </c>
      <c r="N7" s="11">
        <v>7.25</v>
      </c>
      <c r="O7" s="11">
        <v>7.25</v>
      </c>
      <c r="P7" s="11"/>
      <c r="S7" s="12" t="s">
        <v>70</v>
      </c>
      <c r="T7" s="11">
        <v>6</v>
      </c>
      <c r="U7" s="11">
        <v>5.75</v>
      </c>
      <c r="V7" s="11">
        <v>6</v>
      </c>
      <c r="W7" s="11">
        <v>6.75</v>
      </c>
      <c r="X7" s="11">
        <v>6.5</v>
      </c>
      <c r="Y7" s="11"/>
      <c r="AB7" s="12" t="s">
        <v>70</v>
      </c>
      <c r="AC7" s="11">
        <v>4.5</v>
      </c>
      <c r="AD7" s="11">
        <v>4</v>
      </c>
      <c r="AE7" s="11">
        <v>4.25</v>
      </c>
      <c r="AF7" s="11">
        <v>3.5</v>
      </c>
      <c r="AG7" s="11">
        <v>3.5</v>
      </c>
      <c r="AH7" s="11"/>
    </row>
    <row r="8" spans="1:34" ht="30.75" x14ac:dyDescent="0.25">
      <c r="A8" s="12" t="s">
        <v>71</v>
      </c>
      <c r="B8" s="11">
        <v>5.25</v>
      </c>
      <c r="C8" s="11">
        <v>5.5</v>
      </c>
      <c r="D8" s="11">
        <v>6.25</v>
      </c>
      <c r="E8" s="11">
        <v>4.25</v>
      </c>
      <c r="F8" s="11">
        <v>4.25</v>
      </c>
      <c r="G8" s="11"/>
      <c r="J8" s="12" t="s">
        <v>71</v>
      </c>
      <c r="K8" s="11">
        <v>7</v>
      </c>
      <c r="L8" s="11">
        <v>7</v>
      </c>
      <c r="M8" s="11">
        <v>7</v>
      </c>
      <c r="N8" s="11">
        <v>7.5</v>
      </c>
      <c r="O8" s="11">
        <v>7.5</v>
      </c>
      <c r="P8" s="11"/>
      <c r="S8" s="12" t="s">
        <v>71</v>
      </c>
      <c r="T8" s="11">
        <v>6.25</v>
      </c>
      <c r="U8" s="11">
        <v>5.75</v>
      </c>
      <c r="V8" s="11">
        <v>5.75</v>
      </c>
      <c r="W8" s="11">
        <v>6.25</v>
      </c>
      <c r="X8" s="11">
        <v>6.25</v>
      </c>
      <c r="Y8" s="11"/>
      <c r="AB8" s="12" t="s">
        <v>71</v>
      </c>
      <c r="AC8" s="11">
        <v>4.5</v>
      </c>
      <c r="AD8" s="11">
        <v>4.25</v>
      </c>
      <c r="AE8" s="11">
        <v>3.75</v>
      </c>
      <c r="AF8" s="11">
        <v>3.25</v>
      </c>
      <c r="AG8" s="11">
        <v>3</v>
      </c>
      <c r="AH8" s="11"/>
    </row>
    <row r="9" spans="1:34" ht="30.75" x14ac:dyDescent="0.25">
      <c r="A9" s="12" t="s">
        <v>72</v>
      </c>
      <c r="B9" s="11">
        <v>6</v>
      </c>
      <c r="C9" s="11">
        <v>5.75</v>
      </c>
      <c r="D9" s="11">
        <v>6.5</v>
      </c>
      <c r="E9" s="11">
        <v>4.25</v>
      </c>
      <c r="F9" s="11">
        <v>4</v>
      </c>
      <c r="G9" s="11"/>
      <c r="J9" s="12" t="s">
        <v>72</v>
      </c>
      <c r="K9" s="11">
        <v>7</v>
      </c>
      <c r="L9" s="11">
        <v>7.25</v>
      </c>
      <c r="M9" s="11">
        <v>7.25</v>
      </c>
      <c r="N9" s="11">
        <v>7.5</v>
      </c>
      <c r="O9" s="11">
        <v>7.25</v>
      </c>
      <c r="P9" s="11"/>
      <c r="S9" s="12" t="s">
        <v>72</v>
      </c>
      <c r="T9" s="11">
        <v>6</v>
      </c>
      <c r="U9" s="11">
        <v>5.5</v>
      </c>
      <c r="V9" s="11">
        <v>5.75</v>
      </c>
      <c r="W9" s="11">
        <v>6.5</v>
      </c>
      <c r="X9" s="11">
        <v>6.5</v>
      </c>
      <c r="Y9" s="11"/>
      <c r="AB9" s="12" t="s">
        <v>72</v>
      </c>
      <c r="AC9" s="11">
        <v>4</v>
      </c>
      <c r="AD9" s="11">
        <v>4</v>
      </c>
      <c r="AE9" s="11">
        <v>4</v>
      </c>
      <c r="AF9" s="11">
        <v>3</v>
      </c>
      <c r="AG9" s="11">
        <v>3.25</v>
      </c>
      <c r="AH9" s="11"/>
    </row>
    <row r="10" spans="1:34" ht="18" x14ac:dyDescent="0.25">
      <c r="A10" s="13" t="s">
        <v>73</v>
      </c>
      <c r="B10" s="14">
        <f>SUM(B6:B9)</f>
        <v>23.25</v>
      </c>
      <c r="C10" s="14">
        <f>SUM(C6:C9)</f>
        <v>23</v>
      </c>
      <c r="D10" s="14">
        <f>SUM(D6:D9)</f>
        <v>24.75</v>
      </c>
      <c r="E10" s="14">
        <f>SUM(E6:E9)</f>
        <v>16.75</v>
      </c>
      <c r="F10" s="14">
        <f>SUM(F6:F9)</f>
        <v>16.5</v>
      </c>
      <c r="G10" s="14">
        <f>AVERAGE(B10:F10)/2</f>
        <v>10.425000000000001</v>
      </c>
      <c r="J10" s="13" t="s">
        <v>73</v>
      </c>
      <c r="K10" s="14">
        <f>SUM(K6:K9)</f>
        <v>27.75</v>
      </c>
      <c r="L10" s="14">
        <f>SUM(L6:L9)</f>
        <v>28.5</v>
      </c>
      <c r="M10" s="14">
        <f>SUM(M6:M9)</f>
        <v>28</v>
      </c>
      <c r="N10" s="14">
        <f>SUM(N6:N9)</f>
        <v>29.75</v>
      </c>
      <c r="O10" s="14">
        <f>SUM(O6:O9)</f>
        <v>29</v>
      </c>
      <c r="P10" s="14">
        <f>AVERAGE(K10:O10)/2</f>
        <v>14.3</v>
      </c>
      <c r="S10" s="13" t="s">
        <v>73</v>
      </c>
      <c r="T10" s="14">
        <f>SUM(T6:T9)</f>
        <v>24.75</v>
      </c>
      <c r="U10" s="14">
        <f>SUM(U6:U9)</f>
        <v>22.5</v>
      </c>
      <c r="V10" s="14">
        <f>SUM(V6:V9)</f>
        <v>23</v>
      </c>
      <c r="W10" s="14">
        <f>SUM(W6:W9)</f>
        <v>26.25</v>
      </c>
      <c r="X10" s="14">
        <f>SUM(X6:X9)</f>
        <v>26</v>
      </c>
      <c r="Y10" s="14">
        <f>AVERAGE(T10:X10)/2</f>
        <v>12.25</v>
      </c>
      <c r="AB10" s="13" t="s">
        <v>73</v>
      </c>
      <c r="AC10" s="14">
        <f>SUM(AC6:AC9)</f>
        <v>17</v>
      </c>
      <c r="AD10" s="14">
        <f>SUM(AD6:AD9)</f>
        <v>16</v>
      </c>
      <c r="AE10" s="14">
        <f>SUM(AE6:AE9)</f>
        <v>16</v>
      </c>
      <c r="AF10" s="14">
        <f>SUM(AF6:AF9)</f>
        <v>12.5</v>
      </c>
      <c r="AG10" s="14">
        <f>SUM(AG6:AG9)</f>
        <v>13</v>
      </c>
      <c r="AH10" s="14">
        <f>AVERAGE(AC10:AG10)/2</f>
        <v>7.45</v>
      </c>
    </row>
    <row r="11" spans="1:34" ht="18" x14ac:dyDescent="0.25">
      <c r="A11" s="15" t="s">
        <v>74</v>
      </c>
      <c r="B11" s="16"/>
      <c r="C11" s="16"/>
      <c r="D11" s="16"/>
      <c r="E11" s="16"/>
      <c r="F11" s="16"/>
      <c r="G11" s="11"/>
      <c r="J11" s="15" t="s">
        <v>74</v>
      </c>
      <c r="K11" s="16"/>
      <c r="L11" s="16"/>
      <c r="M11" s="16"/>
      <c r="N11" s="16"/>
      <c r="O11" s="16"/>
      <c r="P11" s="11"/>
      <c r="S11" s="15" t="s">
        <v>74</v>
      </c>
      <c r="T11" s="16"/>
      <c r="U11" s="16"/>
      <c r="V11" s="16"/>
      <c r="W11" s="16"/>
      <c r="X11" s="16"/>
      <c r="Y11" s="11"/>
      <c r="AB11" s="15" t="s">
        <v>74</v>
      </c>
      <c r="AC11" s="16"/>
      <c r="AD11" s="16"/>
      <c r="AE11" s="16"/>
      <c r="AF11" s="16"/>
      <c r="AG11" s="16"/>
      <c r="AH11" s="11"/>
    </row>
    <row r="12" spans="1:34" ht="18" x14ac:dyDescent="0.25">
      <c r="A12" s="31" t="s">
        <v>75</v>
      </c>
      <c r="B12" s="11">
        <v>5.25</v>
      </c>
      <c r="C12" s="11">
        <v>5.25</v>
      </c>
      <c r="D12" s="11">
        <v>5.75</v>
      </c>
      <c r="E12" s="11">
        <v>3.75</v>
      </c>
      <c r="F12" s="11">
        <v>3.75</v>
      </c>
      <c r="G12" s="11"/>
      <c r="J12" s="31" t="s">
        <v>75</v>
      </c>
      <c r="K12" s="11">
        <v>6.75</v>
      </c>
      <c r="L12" s="11">
        <v>6.75</v>
      </c>
      <c r="M12" s="11">
        <v>6.5</v>
      </c>
      <c r="N12" s="11">
        <v>5.5</v>
      </c>
      <c r="O12" s="11">
        <v>5.75</v>
      </c>
      <c r="P12" s="11"/>
      <c r="S12" s="31" t="s">
        <v>75</v>
      </c>
      <c r="T12" s="11">
        <v>6</v>
      </c>
      <c r="U12" s="11">
        <v>5.5</v>
      </c>
      <c r="V12" s="11">
        <v>5.25</v>
      </c>
      <c r="W12" s="11">
        <v>5.75</v>
      </c>
      <c r="X12" s="11">
        <v>5.5</v>
      </c>
      <c r="Y12" s="11"/>
      <c r="AB12" s="31" t="s">
        <v>75</v>
      </c>
      <c r="AC12" s="11">
        <v>4.5</v>
      </c>
      <c r="AD12" s="11">
        <v>4</v>
      </c>
      <c r="AE12" s="11">
        <v>3.75</v>
      </c>
      <c r="AF12" s="11">
        <v>3.5</v>
      </c>
      <c r="AG12" s="11">
        <v>3.75</v>
      </c>
      <c r="AH12" s="11"/>
    </row>
    <row r="13" spans="1:34" ht="45.75" x14ac:dyDescent="0.25">
      <c r="A13" s="12" t="s">
        <v>76</v>
      </c>
      <c r="B13" s="11">
        <v>5.5</v>
      </c>
      <c r="C13" s="11">
        <v>5.5</v>
      </c>
      <c r="D13" s="11">
        <v>6.25</v>
      </c>
      <c r="E13" s="11">
        <v>3.25</v>
      </c>
      <c r="F13" s="11">
        <v>3.5</v>
      </c>
      <c r="G13" s="11"/>
      <c r="J13" s="12" t="s">
        <v>76</v>
      </c>
      <c r="K13" s="11">
        <v>6.75</v>
      </c>
      <c r="L13" s="11">
        <v>7.25</v>
      </c>
      <c r="M13" s="11">
        <v>7.25</v>
      </c>
      <c r="N13" s="11">
        <v>5.25</v>
      </c>
      <c r="O13" s="11">
        <v>5.5</v>
      </c>
      <c r="P13" s="11"/>
      <c r="S13" s="12" t="s">
        <v>76</v>
      </c>
      <c r="T13" s="11">
        <v>5.75</v>
      </c>
      <c r="U13" s="11">
        <v>5.5</v>
      </c>
      <c r="V13" s="11">
        <v>5.5</v>
      </c>
      <c r="W13" s="11">
        <v>5.25</v>
      </c>
      <c r="X13" s="11">
        <v>5</v>
      </c>
      <c r="Y13" s="11"/>
      <c r="AB13" s="12" t="s">
        <v>76</v>
      </c>
      <c r="AC13" s="11">
        <v>4.25</v>
      </c>
      <c r="AD13" s="11">
        <v>4.25</v>
      </c>
      <c r="AE13" s="11">
        <v>3.75</v>
      </c>
      <c r="AF13" s="11">
        <v>3</v>
      </c>
      <c r="AG13" s="11">
        <v>3</v>
      </c>
      <c r="AH13" s="11"/>
    </row>
    <row r="14" spans="1:34" ht="31.5" x14ac:dyDescent="0.3">
      <c r="A14" s="12" t="s">
        <v>77</v>
      </c>
      <c r="B14" s="33">
        <v>5.5</v>
      </c>
      <c r="C14" s="33">
        <v>5.25</v>
      </c>
      <c r="D14" s="33">
        <v>6</v>
      </c>
      <c r="E14" s="33">
        <v>3.75</v>
      </c>
      <c r="F14" s="33">
        <v>4</v>
      </c>
      <c r="G14" s="11"/>
      <c r="J14" s="12" t="s">
        <v>77</v>
      </c>
      <c r="K14" s="33">
        <v>7.25</v>
      </c>
      <c r="L14" s="33">
        <v>7</v>
      </c>
      <c r="M14" s="33">
        <v>7.5</v>
      </c>
      <c r="N14" s="33">
        <v>5.5</v>
      </c>
      <c r="O14" s="33">
        <v>6.75</v>
      </c>
      <c r="P14" s="11"/>
      <c r="S14" s="12" t="s">
        <v>77</v>
      </c>
      <c r="T14" s="33">
        <v>6</v>
      </c>
      <c r="U14" s="33">
        <v>5.75</v>
      </c>
      <c r="V14" s="33">
        <v>5.25</v>
      </c>
      <c r="W14" s="33">
        <v>5.25</v>
      </c>
      <c r="X14" s="33">
        <v>5.75</v>
      </c>
      <c r="Y14" s="11"/>
      <c r="AB14" s="12" t="s">
        <v>77</v>
      </c>
      <c r="AC14" s="33">
        <v>4.5</v>
      </c>
      <c r="AD14" s="33">
        <v>4</v>
      </c>
      <c r="AE14" s="33">
        <v>3.75</v>
      </c>
      <c r="AF14" s="33">
        <v>3</v>
      </c>
      <c r="AG14" s="33">
        <v>3.25</v>
      </c>
      <c r="AH14" s="11"/>
    </row>
    <row r="15" spans="1:34" ht="31.5" x14ac:dyDescent="0.3">
      <c r="A15" s="12" t="s">
        <v>78</v>
      </c>
      <c r="B15" s="33">
        <v>5.75</v>
      </c>
      <c r="C15" s="33">
        <v>5.5</v>
      </c>
      <c r="D15" s="33">
        <v>5.75</v>
      </c>
      <c r="E15" s="33">
        <v>4</v>
      </c>
      <c r="F15" s="33">
        <v>3.75</v>
      </c>
      <c r="G15" s="11"/>
      <c r="J15" s="12" t="s">
        <v>78</v>
      </c>
      <c r="K15" s="33">
        <v>7</v>
      </c>
      <c r="L15" s="33">
        <v>7.25</v>
      </c>
      <c r="M15" s="33">
        <v>7</v>
      </c>
      <c r="N15" s="33">
        <v>6</v>
      </c>
      <c r="O15" s="33">
        <v>6</v>
      </c>
      <c r="P15" s="11"/>
      <c r="S15" s="12" t="s">
        <v>78</v>
      </c>
      <c r="T15" s="33">
        <v>6.5</v>
      </c>
      <c r="U15" s="33">
        <v>5.5</v>
      </c>
      <c r="V15" s="33">
        <v>5.25</v>
      </c>
      <c r="W15" s="33">
        <v>5.75</v>
      </c>
      <c r="X15" s="33">
        <v>5</v>
      </c>
      <c r="Y15" s="11"/>
      <c r="AB15" s="12" t="s">
        <v>78</v>
      </c>
      <c r="AC15" s="33">
        <v>4.5</v>
      </c>
      <c r="AD15" s="33">
        <v>4.25</v>
      </c>
      <c r="AE15" s="33">
        <v>3.75</v>
      </c>
      <c r="AF15" s="33">
        <v>3</v>
      </c>
      <c r="AG15" s="33">
        <v>3.25</v>
      </c>
      <c r="AH15" s="11"/>
    </row>
    <row r="16" spans="1:34" ht="18" x14ac:dyDescent="0.25">
      <c r="A16" s="13" t="s">
        <v>79</v>
      </c>
      <c r="B16" s="14">
        <f>SUM(B12:B15)</f>
        <v>22</v>
      </c>
      <c r="C16" s="14">
        <f>SUM(C12:C15)</f>
        <v>21.5</v>
      </c>
      <c r="D16" s="14">
        <f>SUM(D12:D15)</f>
        <v>23.75</v>
      </c>
      <c r="E16" s="14">
        <f>SUM(E12:E15)</f>
        <v>14.75</v>
      </c>
      <c r="F16" s="14">
        <f>SUM(F12:F15)</f>
        <v>15</v>
      </c>
      <c r="G16" s="14">
        <f>AVERAGE(B16:F16)/2</f>
        <v>9.6999999999999993</v>
      </c>
      <c r="J16" s="13" t="s">
        <v>79</v>
      </c>
      <c r="K16" s="14">
        <f>SUM(K12:K15)</f>
        <v>27.75</v>
      </c>
      <c r="L16" s="14">
        <f>SUM(L12:L15)</f>
        <v>28.25</v>
      </c>
      <c r="M16" s="14">
        <f>SUM(M12:M15)</f>
        <v>28.25</v>
      </c>
      <c r="N16" s="14">
        <f>SUM(N12:N15)</f>
        <v>22.25</v>
      </c>
      <c r="O16" s="14">
        <f>SUM(O12:O15)</f>
        <v>24</v>
      </c>
      <c r="P16" s="14">
        <f>AVERAGE(K16:O16)/2</f>
        <v>13.05</v>
      </c>
      <c r="S16" s="13" t="s">
        <v>79</v>
      </c>
      <c r="T16" s="14">
        <f>SUM(T12:T15)</f>
        <v>24.25</v>
      </c>
      <c r="U16" s="14">
        <f>SUM(U12:U15)</f>
        <v>22.25</v>
      </c>
      <c r="V16" s="14">
        <f>SUM(V12:V15)</f>
        <v>21.25</v>
      </c>
      <c r="W16" s="14">
        <f>SUM(W12:W15)</f>
        <v>22</v>
      </c>
      <c r="X16" s="14">
        <f>SUM(X12:X15)</f>
        <v>21.25</v>
      </c>
      <c r="Y16" s="14">
        <f>AVERAGE(T16:X16)/2</f>
        <v>11.1</v>
      </c>
      <c r="AB16" s="13" t="s">
        <v>79</v>
      </c>
      <c r="AC16" s="14">
        <f>SUM(AC12:AC15)</f>
        <v>17.75</v>
      </c>
      <c r="AD16" s="14">
        <f>SUM(AD12:AD15)</f>
        <v>16.5</v>
      </c>
      <c r="AE16" s="14">
        <f>SUM(AE12:AE15)</f>
        <v>15</v>
      </c>
      <c r="AF16" s="14">
        <f>SUM(AF12:AF15)</f>
        <v>12.5</v>
      </c>
      <c r="AG16" s="14">
        <f>SUM(AG12:AG15)</f>
        <v>13.25</v>
      </c>
      <c r="AH16" s="14">
        <f>AVERAGE(AC16:AG16)/2</f>
        <v>7.5</v>
      </c>
    </row>
    <row r="17" spans="1:34" ht="18" x14ac:dyDescent="0.25">
      <c r="A17" s="12" t="s">
        <v>21</v>
      </c>
      <c r="B17" s="18"/>
      <c r="C17" s="18"/>
      <c r="D17" s="18"/>
      <c r="E17" s="18"/>
      <c r="F17" s="18"/>
      <c r="G17" s="18"/>
      <c r="J17" s="12" t="s">
        <v>21</v>
      </c>
      <c r="K17" s="18"/>
      <c r="L17" s="18"/>
      <c r="M17" s="18"/>
      <c r="N17" s="18"/>
      <c r="O17" s="18"/>
      <c r="P17" s="18"/>
      <c r="S17" s="12" t="s">
        <v>21</v>
      </c>
      <c r="T17" s="18"/>
      <c r="U17" s="18"/>
      <c r="V17" s="18"/>
      <c r="W17" s="18"/>
      <c r="X17" s="18"/>
      <c r="Y17" s="18">
        <v>1</v>
      </c>
      <c r="AB17" s="12" t="s">
        <v>21</v>
      </c>
      <c r="AC17" s="18"/>
      <c r="AD17" s="18"/>
      <c r="AE17" s="18"/>
      <c r="AF17" s="18"/>
      <c r="AG17" s="18"/>
      <c r="AH17" s="18"/>
    </row>
    <row r="18" spans="1:34" ht="31.5" x14ac:dyDescent="0.25">
      <c r="A18" s="34" t="s">
        <v>80</v>
      </c>
      <c r="B18" s="35"/>
      <c r="C18" s="35"/>
      <c r="D18" s="35"/>
      <c r="E18" s="35"/>
      <c r="F18" s="35"/>
      <c r="G18" s="22">
        <f>(G10+G16)-G17</f>
        <v>20.125</v>
      </c>
      <c r="J18" s="34" t="s">
        <v>80</v>
      </c>
      <c r="K18" s="35"/>
      <c r="L18" s="35"/>
      <c r="M18" s="35"/>
      <c r="N18" s="35"/>
      <c r="O18" s="35"/>
      <c r="P18" s="22">
        <f>(P10+P16)-P17</f>
        <v>27.35</v>
      </c>
      <c r="S18" s="34" t="s">
        <v>80</v>
      </c>
      <c r="T18" s="35"/>
      <c r="U18" s="35"/>
      <c r="V18" s="35"/>
      <c r="W18" s="35"/>
      <c r="X18" s="35"/>
      <c r="Y18" s="22">
        <f>(Y10+Y16)-Y17</f>
        <v>22.35</v>
      </c>
      <c r="AB18" s="34" t="s">
        <v>80</v>
      </c>
      <c r="AC18" s="35"/>
      <c r="AD18" s="35"/>
      <c r="AE18" s="35"/>
      <c r="AF18" s="35"/>
      <c r="AG18" s="35"/>
      <c r="AH18" s="22">
        <f>(AH10+AH16)-AH17</f>
        <v>14.95</v>
      </c>
    </row>
    <row r="19" spans="1:34" ht="18" x14ac:dyDescent="0.25">
      <c r="E19" s="3"/>
      <c r="F19" s="7" t="s">
        <v>23</v>
      </c>
      <c r="G19" s="18">
        <v>3</v>
      </c>
      <c r="N19" s="3"/>
      <c r="O19" s="7" t="s">
        <v>23</v>
      </c>
      <c r="P19" s="18">
        <v>1</v>
      </c>
      <c r="W19" s="3"/>
      <c r="X19" s="7" t="s">
        <v>23</v>
      </c>
      <c r="Y19" s="18">
        <v>2</v>
      </c>
      <c r="AF19" s="3"/>
      <c r="AG19" s="7" t="s">
        <v>23</v>
      </c>
      <c r="AH19" s="18">
        <v>4</v>
      </c>
    </row>
    <row r="20" spans="1:34" ht="18.75" x14ac:dyDescent="0.3">
      <c r="A20" s="36" t="s">
        <v>81</v>
      </c>
      <c r="G20" s="8"/>
      <c r="J20" s="36" t="s">
        <v>81</v>
      </c>
      <c r="P20" s="8"/>
      <c r="S20" s="36" t="s">
        <v>81</v>
      </c>
      <c r="Y20" s="8"/>
      <c r="AB20" s="36" t="s">
        <v>81</v>
      </c>
      <c r="AH20" s="8"/>
    </row>
    <row r="23" spans="1:34" ht="18.75" x14ac:dyDescent="0.3">
      <c r="A23" s="1" t="s">
        <v>0</v>
      </c>
      <c r="B23" s="2"/>
      <c r="C23" s="2"/>
      <c r="D23" s="2"/>
      <c r="E23" s="2"/>
      <c r="F23" s="2"/>
      <c r="J23" s="1" t="s">
        <v>0</v>
      </c>
      <c r="K23" s="2"/>
      <c r="L23" s="2"/>
      <c r="M23" s="2"/>
      <c r="N23" s="2"/>
      <c r="O23" s="2"/>
      <c r="S23" s="1" t="s">
        <v>0</v>
      </c>
      <c r="T23" s="2"/>
      <c r="U23" s="2"/>
      <c r="V23" s="2"/>
      <c r="W23" s="2"/>
      <c r="X23" s="2"/>
      <c r="AB23" s="1" t="s">
        <v>0</v>
      </c>
      <c r="AC23" s="2"/>
      <c r="AD23" s="2"/>
      <c r="AE23" s="2"/>
      <c r="AF23" s="2"/>
      <c r="AG23" s="2"/>
    </row>
    <row r="24" spans="1:34" ht="15.75" x14ac:dyDescent="0.25">
      <c r="A24" s="3"/>
      <c r="J24" s="3"/>
      <c r="S24" s="3"/>
      <c r="AB24" s="3"/>
    </row>
    <row r="25" spans="1:34" ht="15.75" x14ac:dyDescent="0.25">
      <c r="A25" s="4" t="s">
        <v>94</v>
      </c>
      <c r="B25" s="4" t="s">
        <v>82</v>
      </c>
      <c r="J25" s="4" t="s">
        <v>94</v>
      </c>
      <c r="K25" s="4" t="s">
        <v>82</v>
      </c>
      <c r="S25" s="4" t="s">
        <v>94</v>
      </c>
      <c r="T25" s="4" t="s">
        <v>82</v>
      </c>
      <c r="AB25" s="4" t="s">
        <v>94</v>
      </c>
      <c r="AC25" s="4" t="s">
        <v>82</v>
      </c>
    </row>
    <row r="26" spans="1:34" ht="18" x14ac:dyDescent="0.25">
      <c r="A26" s="5" t="s">
        <v>40</v>
      </c>
      <c r="B26" s="6" t="s">
        <v>95</v>
      </c>
      <c r="C26" s="7"/>
      <c r="D26" s="7"/>
      <c r="E26" s="7"/>
      <c r="F26" s="7"/>
      <c r="G26" s="8"/>
      <c r="J26" s="5" t="s">
        <v>34</v>
      </c>
      <c r="K26" s="6" t="s">
        <v>98</v>
      </c>
      <c r="L26" s="7"/>
      <c r="M26" s="7"/>
      <c r="N26" s="7"/>
      <c r="O26" s="7"/>
      <c r="P26" s="8"/>
      <c r="S26" s="5" t="s">
        <v>99</v>
      </c>
      <c r="T26" s="6" t="s">
        <v>100</v>
      </c>
      <c r="U26" s="7"/>
      <c r="V26" s="7"/>
      <c r="W26" s="7"/>
      <c r="X26" s="7"/>
      <c r="Y26" s="8"/>
      <c r="AB26" s="5" t="s">
        <v>50</v>
      </c>
      <c r="AC26" s="6" t="s">
        <v>101</v>
      </c>
      <c r="AD26" s="7"/>
      <c r="AE26" s="7"/>
      <c r="AF26" s="7"/>
      <c r="AG26" s="7"/>
      <c r="AH26" s="8"/>
    </row>
    <row r="27" spans="1:34" ht="18" x14ac:dyDescent="0.25">
      <c r="A27" s="9" t="s">
        <v>2</v>
      </c>
      <c r="B27" s="10" t="s">
        <v>3</v>
      </c>
      <c r="C27" s="10" t="s">
        <v>4</v>
      </c>
      <c r="D27" s="10" t="s">
        <v>5</v>
      </c>
      <c r="E27" s="10" t="s">
        <v>6</v>
      </c>
      <c r="F27" s="10" t="s">
        <v>7</v>
      </c>
      <c r="G27" s="11" t="s">
        <v>8</v>
      </c>
      <c r="J27" s="9" t="s">
        <v>2</v>
      </c>
      <c r="K27" s="10" t="s">
        <v>3</v>
      </c>
      <c r="L27" s="10" t="s">
        <v>4</v>
      </c>
      <c r="M27" s="10" t="s">
        <v>5</v>
      </c>
      <c r="N27" s="10" t="s">
        <v>6</v>
      </c>
      <c r="O27" s="10" t="s">
        <v>7</v>
      </c>
      <c r="P27" s="11" t="s">
        <v>8</v>
      </c>
      <c r="S27" s="9" t="s">
        <v>2</v>
      </c>
      <c r="T27" s="10" t="s">
        <v>3</v>
      </c>
      <c r="U27" s="10" t="s">
        <v>4</v>
      </c>
      <c r="V27" s="10" t="s">
        <v>5</v>
      </c>
      <c r="W27" s="10" t="s">
        <v>6</v>
      </c>
      <c r="X27" s="10" t="s">
        <v>7</v>
      </c>
      <c r="Y27" s="11" t="s">
        <v>8</v>
      </c>
      <c r="AB27" s="9" t="s">
        <v>2</v>
      </c>
      <c r="AC27" s="10" t="s">
        <v>3</v>
      </c>
      <c r="AD27" s="10" t="s">
        <v>4</v>
      </c>
      <c r="AE27" s="10" t="s">
        <v>5</v>
      </c>
      <c r="AF27" s="10" t="s">
        <v>6</v>
      </c>
      <c r="AG27" s="10" t="s">
        <v>7</v>
      </c>
      <c r="AH27" s="11" t="s">
        <v>8</v>
      </c>
    </row>
    <row r="28" spans="1:34" ht="30.75" x14ac:dyDescent="0.25">
      <c r="A28" s="12" t="s">
        <v>9</v>
      </c>
      <c r="B28" s="11">
        <v>6</v>
      </c>
      <c r="C28" s="11">
        <v>5.75</v>
      </c>
      <c r="D28" s="11">
        <v>5.75</v>
      </c>
      <c r="E28" s="11">
        <v>6</v>
      </c>
      <c r="F28" s="11">
        <v>5.75</v>
      </c>
      <c r="G28" s="11"/>
      <c r="J28" s="12" t="s">
        <v>9</v>
      </c>
      <c r="K28" s="11">
        <v>7</v>
      </c>
      <c r="L28" s="11">
        <v>7.25</v>
      </c>
      <c r="M28" s="11">
        <v>6</v>
      </c>
      <c r="N28" s="11">
        <v>8</v>
      </c>
      <c r="O28" s="11">
        <v>7.75</v>
      </c>
      <c r="P28" s="11"/>
      <c r="S28" s="12" t="s">
        <v>9</v>
      </c>
      <c r="T28" s="11">
        <v>7</v>
      </c>
      <c r="U28" s="11">
        <v>7.25</v>
      </c>
      <c r="V28" s="11">
        <v>5.25</v>
      </c>
      <c r="W28" s="11">
        <v>7</v>
      </c>
      <c r="X28" s="11">
        <v>6.25</v>
      </c>
      <c r="Y28" s="11"/>
      <c r="AB28" s="12" t="s">
        <v>9</v>
      </c>
      <c r="AC28" s="11">
        <v>4.75</v>
      </c>
      <c r="AD28" s="11">
        <v>4.5</v>
      </c>
      <c r="AE28" s="11">
        <v>4</v>
      </c>
      <c r="AF28" s="11">
        <v>4</v>
      </c>
      <c r="AG28" s="11">
        <v>3.75</v>
      </c>
      <c r="AH28" s="11"/>
    </row>
    <row r="29" spans="1:34" ht="30.75" x14ac:dyDescent="0.25">
      <c r="A29" s="12" t="s">
        <v>10</v>
      </c>
      <c r="B29" s="11">
        <v>5.5</v>
      </c>
      <c r="C29" s="11">
        <v>5.5</v>
      </c>
      <c r="D29" s="11">
        <v>5.5</v>
      </c>
      <c r="E29" s="11">
        <v>5.5</v>
      </c>
      <c r="F29" s="11">
        <v>5.5</v>
      </c>
      <c r="G29" s="11"/>
      <c r="J29" s="12" t="s">
        <v>10</v>
      </c>
      <c r="K29" s="11">
        <v>6.75</v>
      </c>
      <c r="L29" s="11">
        <v>7</v>
      </c>
      <c r="M29" s="11">
        <v>6.25</v>
      </c>
      <c r="N29" s="11">
        <v>7.5</v>
      </c>
      <c r="O29" s="11">
        <v>7.25</v>
      </c>
      <c r="P29" s="11"/>
      <c r="S29" s="12" t="s">
        <v>10</v>
      </c>
      <c r="T29" s="11">
        <v>7.5</v>
      </c>
      <c r="U29" s="11">
        <v>7</v>
      </c>
      <c r="V29" s="11">
        <v>5.75</v>
      </c>
      <c r="W29" s="11">
        <v>6.25</v>
      </c>
      <c r="X29" s="11">
        <v>6</v>
      </c>
      <c r="Y29" s="11"/>
      <c r="AB29" s="12" t="s">
        <v>10</v>
      </c>
      <c r="AC29" s="11">
        <v>4.75</v>
      </c>
      <c r="AD29" s="11">
        <v>4.25</v>
      </c>
      <c r="AE29" s="11">
        <v>3.5</v>
      </c>
      <c r="AF29" s="11">
        <v>3.25</v>
      </c>
      <c r="AG29" s="11">
        <v>3.25</v>
      </c>
      <c r="AH29" s="11"/>
    </row>
    <row r="30" spans="1:34" ht="30.75" x14ac:dyDescent="0.25">
      <c r="A30" s="12" t="s">
        <v>11</v>
      </c>
      <c r="B30" s="11">
        <v>5.5</v>
      </c>
      <c r="C30" s="11">
        <v>5.5</v>
      </c>
      <c r="D30" s="11">
        <v>5.75</v>
      </c>
      <c r="E30" s="11">
        <v>5.25</v>
      </c>
      <c r="F30" s="11">
        <v>5.25</v>
      </c>
      <c r="G30" s="11"/>
      <c r="J30" s="12" t="s">
        <v>11</v>
      </c>
      <c r="K30" s="11">
        <v>6.5</v>
      </c>
      <c r="L30" s="11">
        <v>6.75</v>
      </c>
      <c r="M30" s="11">
        <v>6.5</v>
      </c>
      <c r="N30" s="11">
        <v>7.5</v>
      </c>
      <c r="O30" s="11">
        <v>8</v>
      </c>
      <c r="P30" s="11"/>
      <c r="S30" s="12" t="s">
        <v>11</v>
      </c>
      <c r="T30" s="11">
        <v>7.25</v>
      </c>
      <c r="U30" s="11">
        <v>6.75</v>
      </c>
      <c r="V30" s="11">
        <v>6</v>
      </c>
      <c r="W30" s="11">
        <v>6.75</v>
      </c>
      <c r="X30" s="11">
        <v>6.5</v>
      </c>
      <c r="Y30" s="11"/>
      <c r="AB30" s="12" t="s">
        <v>11</v>
      </c>
      <c r="AC30" s="11">
        <v>4.5</v>
      </c>
      <c r="AD30" s="11">
        <v>4.25</v>
      </c>
      <c r="AE30" s="11">
        <v>3.75</v>
      </c>
      <c r="AF30" s="11">
        <v>3.5</v>
      </c>
      <c r="AG30" s="11">
        <v>3.75</v>
      </c>
      <c r="AH30" s="11"/>
    </row>
    <row r="31" spans="1:34" ht="45.75" x14ac:dyDescent="0.25">
      <c r="A31" s="12" t="s">
        <v>12</v>
      </c>
      <c r="B31" s="11">
        <v>5.25</v>
      </c>
      <c r="C31" s="11">
        <v>5.75</v>
      </c>
      <c r="D31" s="11">
        <v>5.75</v>
      </c>
      <c r="E31" s="11">
        <v>5.5</v>
      </c>
      <c r="F31" s="11">
        <v>5.75</v>
      </c>
      <c r="G31" s="11"/>
      <c r="J31" s="12" t="s">
        <v>12</v>
      </c>
      <c r="K31" s="11">
        <v>7</v>
      </c>
      <c r="L31" s="11">
        <v>7.25</v>
      </c>
      <c r="M31" s="11">
        <v>7.25</v>
      </c>
      <c r="N31" s="11">
        <v>6.75</v>
      </c>
      <c r="O31" s="11">
        <v>8</v>
      </c>
      <c r="P31" s="11"/>
      <c r="S31" s="12" t="s">
        <v>12</v>
      </c>
      <c r="T31" s="11">
        <v>6.75</v>
      </c>
      <c r="U31" s="11">
        <v>7</v>
      </c>
      <c r="V31" s="11">
        <v>5.75</v>
      </c>
      <c r="W31" s="11">
        <v>6</v>
      </c>
      <c r="X31" s="11">
        <v>5.5</v>
      </c>
      <c r="Y31" s="11"/>
      <c r="AB31" s="12" t="s">
        <v>12</v>
      </c>
      <c r="AC31" s="11">
        <v>4.25</v>
      </c>
      <c r="AD31" s="11">
        <v>4</v>
      </c>
      <c r="AE31" s="11">
        <v>4</v>
      </c>
      <c r="AF31" s="11">
        <v>3.25</v>
      </c>
      <c r="AG31" s="11">
        <v>3.25</v>
      </c>
      <c r="AH31" s="11"/>
    </row>
    <row r="32" spans="1:34" ht="18" x14ac:dyDescent="0.25">
      <c r="A32" s="12" t="s">
        <v>13</v>
      </c>
      <c r="B32" s="11">
        <v>5.25</v>
      </c>
      <c r="C32" s="11">
        <v>5.25</v>
      </c>
      <c r="D32" s="11">
        <v>5.5</v>
      </c>
      <c r="E32" s="11">
        <v>5</v>
      </c>
      <c r="F32" s="11">
        <v>5.25</v>
      </c>
      <c r="G32" s="11"/>
      <c r="J32" s="12" t="s">
        <v>13</v>
      </c>
      <c r="K32" s="11">
        <v>6.75</v>
      </c>
      <c r="L32" s="11">
        <v>7</v>
      </c>
      <c r="M32" s="11">
        <v>6.5</v>
      </c>
      <c r="N32" s="11">
        <v>7.5</v>
      </c>
      <c r="O32" s="11">
        <v>6.5</v>
      </c>
      <c r="P32" s="11"/>
      <c r="S32" s="12" t="s">
        <v>13</v>
      </c>
      <c r="T32" s="11">
        <v>6.75</v>
      </c>
      <c r="U32" s="11">
        <v>6.75</v>
      </c>
      <c r="V32" s="11">
        <v>5.5</v>
      </c>
      <c r="W32" s="11">
        <v>5.75</v>
      </c>
      <c r="X32" s="11">
        <v>5</v>
      </c>
      <c r="Y32" s="11"/>
      <c r="AB32" s="12" t="s">
        <v>13</v>
      </c>
      <c r="AC32" s="11">
        <v>4.25</v>
      </c>
      <c r="AD32" s="11">
        <v>3.75</v>
      </c>
      <c r="AE32" s="11">
        <v>3.75</v>
      </c>
      <c r="AF32" s="11">
        <v>3.5</v>
      </c>
      <c r="AG32" s="11">
        <v>3.5</v>
      </c>
      <c r="AH32" s="11"/>
    </row>
    <row r="33" spans="1:34" ht="18" x14ac:dyDescent="0.25">
      <c r="A33" s="13" t="s">
        <v>14</v>
      </c>
      <c r="B33" s="14">
        <f>SUM(B28:B32)</f>
        <v>27.5</v>
      </c>
      <c r="C33" s="14">
        <f>SUM(C28:C32)</f>
        <v>27.75</v>
      </c>
      <c r="D33" s="14">
        <f>SUM(D28:D32)</f>
        <v>28.25</v>
      </c>
      <c r="E33" s="14">
        <f>SUM(E28:E32)</f>
        <v>27.25</v>
      </c>
      <c r="F33" s="14">
        <f>SUM(F28:F32)</f>
        <v>27.5</v>
      </c>
      <c r="G33" s="14">
        <f>AVERAGE(B33:F33)</f>
        <v>27.65</v>
      </c>
      <c r="J33" s="13" t="s">
        <v>14</v>
      </c>
      <c r="K33" s="14">
        <f>SUM(K28:K32)</f>
        <v>34</v>
      </c>
      <c r="L33" s="14">
        <f>SUM(L28:L32)</f>
        <v>35.25</v>
      </c>
      <c r="M33" s="14">
        <f>SUM(M28:M32)</f>
        <v>32.5</v>
      </c>
      <c r="N33" s="14">
        <f>SUM(N28:N32)</f>
        <v>37.25</v>
      </c>
      <c r="O33" s="14">
        <f>SUM(O28:O32)</f>
        <v>37.5</v>
      </c>
      <c r="P33" s="14">
        <f>AVERAGE(K33:O33)</f>
        <v>35.299999999999997</v>
      </c>
      <c r="S33" s="13" t="s">
        <v>14</v>
      </c>
      <c r="T33" s="14">
        <f>SUM(T28:T32)</f>
        <v>35.25</v>
      </c>
      <c r="U33" s="14">
        <f>SUM(U28:U32)</f>
        <v>34.75</v>
      </c>
      <c r="V33" s="14">
        <f>SUM(V28:V32)</f>
        <v>28.25</v>
      </c>
      <c r="W33" s="14">
        <f>SUM(W28:W32)</f>
        <v>31.75</v>
      </c>
      <c r="X33" s="14">
        <f>SUM(X28:X32)</f>
        <v>29.25</v>
      </c>
      <c r="Y33" s="14">
        <f>AVERAGE(T33:X33)</f>
        <v>31.85</v>
      </c>
      <c r="AB33" s="13" t="s">
        <v>14</v>
      </c>
      <c r="AC33" s="14">
        <f>SUM(AC28:AC32)</f>
        <v>22.5</v>
      </c>
      <c r="AD33" s="14">
        <f>SUM(AD28:AD32)</f>
        <v>20.75</v>
      </c>
      <c r="AE33" s="14">
        <f>SUM(AE28:AE32)</f>
        <v>19</v>
      </c>
      <c r="AF33" s="14">
        <f>SUM(AF28:AF32)</f>
        <v>17.5</v>
      </c>
      <c r="AG33" s="14">
        <f>SUM(AG28:AG32)</f>
        <v>17.5</v>
      </c>
      <c r="AH33" s="14">
        <f>AVERAGE(AC33:AG33)</f>
        <v>19.45</v>
      </c>
    </row>
    <row r="34" spans="1:34" ht="18" x14ac:dyDescent="0.25">
      <c r="A34" s="15" t="s">
        <v>15</v>
      </c>
      <c r="B34" s="16"/>
      <c r="C34" s="16"/>
      <c r="D34" s="16"/>
      <c r="E34" s="16"/>
      <c r="F34" s="16"/>
      <c r="G34" s="11"/>
      <c r="J34" s="15" t="s">
        <v>15</v>
      </c>
      <c r="K34" s="16"/>
      <c r="L34" s="16"/>
      <c r="M34" s="16"/>
      <c r="N34" s="16"/>
      <c r="O34" s="16"/>
      <c r="P34" s="11"/>
      <c r="S34" s="15" t="s">
        <v>15</v>
      </c>
      <c r="T34" s="16"/>
      <c r="U34" s="16"/>
      <c r="V34" s="16"/>
      <c r="W34" s="16"/>
      <c r="X34" s="16"/>
      <c r="Y34" s="11"/>
      <c r="AB34" s="15" t="s">
        <v>15</v>
      </c>
      <c r="AC34" s="16"/>
      <c r="AD34" s="16"/>
      <c r="AE34" s="16"/>
      <c r="AF34" s="16"/>
      <c r="AG34" s="16"/>
      <c r="AH34" s="11"/>
    </row>
    <row r="35" spans="1:34" ht="30.75" x14ac:dyDescent="0.25">
      <c r="A35" s="12" t="s">
        <v>16</v>
      </c>
      <c r="B35" s="11">
        <v>6</v>
      </c>
      <c r="C35" s="11">
        <v>5.5</v>
      </c>
      <c r="D35" s="11">
        <v>6</v>
      </c>
      <c r="E35" s="11">
        <v>5.5</v>
      </c>
      <c r="F35" s="11">
        <v>5.75</v>
      </c>
      <c r="G35" s="11"/>
      <c r="J35" s="12" t="s">
        <v>16</v>
      </c>
      <c r="K35" s="11">
        <v>6.75</v>
      </c>
      <c r="L35" s="11">
        <v>6.75</v>
      </c>
      <c r="M35" s="11">
        <v>6.75</v>
      </c>
      <c r="N35" s="11">
        <v>8</v>
      </c>
      <c r="O35" s="11">
        <v>8</v>
      </c>
      <c r="P35" s="11"/>
      <c r="S35" s="12" t="s">
        <v>16</v>
      </c>
      <c r="T35" s="11">
        <v>7.5</v>
      </c>
      <c r="U35" s="11">
        <v>7.25</v>
      </c>
      <c r="V35" s="11">
        <v>6.5</v>
      </c>
      <c r="W35" s="11">
        <v>7</v>
      </c>
      <c r="X35" s="11">
        <v>6.75</v>
      </c>
      <c r="Y35" s="11"/>
      <c r="AB35" s="12" t="s">
        <v>16</v>
      </c>
      <c r="AC35" s="11">
        <v>4.5</v>
      </c>
      <c r="AD35" s="11">
        <v>4.25</v>
      </c>
      <c r="AE35" s="11">
        <v>4.25</v>
      </c>
      <c r="AF35" s="11">
        <v>3.5</v>
      </c>
      <c r="AG35" s="11">
        <v>3.5</v>
      </c>
      <c r="AH35" s="11"/>
    </row>
    <row r="36" spans="1:34" ht="75.75" x14ac:dyDescent="0.25">
      <c r="A36" s="12" t="s">
        <v>17</v>
      </c>
      <c r="B36" s="11">
        <v>5.75</v>
      </c>
      <c r="C36" s="11">
        <v>5.75</v>
      </c>
      <c r="D36" s="11">
        <v>6.5</v>
      </c>
      <c r="E36" s="11">
        <v>5.25</v>
      </c>
      <c r="F36" s="11">
        <v>5.75</v>
      </c>
      <c r="G36" s="11"/>
      <c r="J36" s="12" t="s">
        <v>17</v>
      </c>
      <c r="K36" s="11">
        <v>6.75</v>
      </c>
      <c r="L36" s="11">
        <v>6.5</v>
      </c>
      <c r="M36" s="11">
        <v>6.5</v>
      </c>
      <c r="N36" s="11">
        <v>7.5</v>
      </c>
      <c r="O36" s="11">
        <v>8.25</v>
      </c>
      <c r="P36" s="11"/>
      <c r="S36" s="12" t="s">
        <v>17</v>
      </c>
      <c r="T36" s="11">
        <v>7</v>
      </c>
      <c r="U36" s="11">
        <v>7.25</v>
      </c>
      <c r="V36" s="11">
        <v>6.75</v>
      </c>
      <c r="W36" s="11">
        <v>7.25</v>
      </c>
      <c r="X36" s="11">
        <v>6.75</v>
      </c>
      <c r="Y36" s="11"/>
      <c r="AB36" s="12" t="s">
        <v>17</v>
      </c>
      <c r="AC36" s="11">
        <v>4.75</v>
      </c>
      <c r="AD36" s="11">
        <v>4</v>
      </c>
      <c r="AE36" s="11">
        <v>4</v>
      </c>
      <c r="AF36" s="11">
        <v>3.75</v>
      </c>
      <c r="AG36" s="11">
        <v>4</v>
      </c>
      <c r="AH36" s="11"/>
    </row>
    <row r="37" spans="1:34" ht="18.75" x14ac:dyDescent="0.3">
      <c r="A37" s="12" t="s">
        <v>18</v>
      </c>
      <c r="B37" s="33">
        <v>6</v>
      </c>
      <c r="C37" s="33">
        <v>5.5</v>
      </c>
      <c r="D37" s="33">
        <v>6.75</v>
      </c>
      <c r="E37" s="33">
        <v>5.25</v>
      </c>
      <c r="F37" s="33">
        <v>5.5</v>
      </c>
      <c r="G37" s="11"/>
      <c r="J37" s="12" t="s">
        <v>18</v>
      </c>
      <c r="K37" s="33">
        <v>6.5</v>
      </c>
      <c r="L37" s="33">
        <v>6.75</v>
      </c>
      <c r="M37" s="33">
        <v>6.75</v>
      </c>
      <c r="N37" s="33">
        <v>8</v>
      </c>
      <c r="O37" s="33">
        <v>7.5</v>
      </c>
      <c r="P37" s="11"/>
      <c r="S37" s="12" t="s">
        <v>18</v>
      </c>
      <c r="T37" s="33">
        <v>7.5</v>
      </c>
      <c r="U37" s="33">
        <v>7.5</v>
      </c>
      <c r="V37" s="33">
        <v>7</v>
      </c>
      <c r="W37" s="33">
        <v>7.5</v>
      </c>
      <c r="X37" s="33">
        <v>7</v>
      </c>
      <c r="Y37" s="11"/>
      <c r="AB37" s="12" t="s">
        <v>18</v>
      </c>
      <c r="AC37" s="33">
        <v>5</v>
      </c>
      <c r="AD37" s="33">
        <v>4</v>
      </c>
      <c r="AE37" s="33">
        <v>3.75</v>
      </c>
      <c r="AF37" s="33">
        <v>3.5</v>
      </c>
      <c r="AG37" s="33">
        <v>3.75</v>
      </c>
      <c r="AH37" s="11"/>
    </row>
    <row r="38" spans="1:34" ht="31.5" x14ac:dyDescent="0.3">
      <c r="A38" s="12" t="s">
        <v>19</v>
      </c>
      <c r="B38" s="33">
        <v>5.5</v>
      </c>
      <c r="C38" s="33">
        <v>5.25</v>
      </c>
      <c r="D38" s="33">
        <v>6.25</v>
      </c>
      <c r="E38" s="33">
        <v>5.25</v>
      </c>
      <c r="F38" s="33">
        <v>5.5</v>
      </c>
      <c r="G38" s="11"/>
      <c r="J38" s="12" t="s">
        <v>19</v>
      </c>
      <c r="K38" s="33">
        <v>6.75</v>
      </c>
      <c r="L38" s="33">
        <v>6.5</v>
      </c>
      <c r="M38" s="33">
        <v>6.5</v>
      </c>
      <c r="N38" s="33">
        <v>7.75</v>
      </c>
      <c r="O38" s="33">
        <v>7.75</v>
      </c>
      <c r="P38" s="11"/>
      <c r="S38" s="12" t="s">
        <v>19</v>
      </c>
      <c r="T38" s="33">
        <v>7.5</v>
      </c>
      <c r="U38" s="33">
        <v>7.5</v>
      </c>
      <c r="V38" s="33">
        <v>6.75</v>
      </c>
      <c r="W38" s="33">
        <v>7.5</v>
      </c>
      <c r="X38" s="33">
        <v>6.5</v>
      </c>
      <c r="Y38" s="11"/>
      <c r="AB38" s="12" t="s">
        <v>19</v>
      </c>
      <c r="AC38" s="33">
        <v>4.75</v>
      </c>
      <c r="AD38" s="33">
        <v>4.25</v>
      </c>
      <c r="AE38" s="33">
        <v>4</v>
      </c>
      <c r="AF38" s="33">
        <v>3.25</v>
      </c>
      <c r="AG38" s="33">
        <v>3.5</v>
      </c>
      <c r="AH38" s="11"/>
    </row>
    <row r="39" spans="1:34" ht="18" x14ac:dyDescent="0.25">
      <c r="A39" s="13" t="s">
        <v>20</v>
      </c>
      <c r="B39" s="14">
        <f>SUM(B35:B38)</f>
        <v>23.25</v>
      </c>
      <c r="C39" s="14">
        <f>SUM(C35:C38)</f>
        <v>22</v>
      </c>
      <c r="D39" s="14">
        <f>SUM(D35:D38)</f>
        <v>25.5</v>
      </c>
      <c r="E39" s="14">
        <f>SUM(E35:E38)</f>
        <v>21.25</v>
      </c>
      <c r="F39" s="14">
        <f>SUM(F35:F38)</f>
        <v>22.5</v>
      </c>
      <c r="G39" s="14">
        <f>AVERAGE(B39:F39)</f>
        <v>22.9</v>
      </c>
      <c r="J39" s="13" t="s">
        <v>20</v>
      </c>
      <c r="K39" s="14">
        <f>SUM(K35:K38)</f>
        <v>26.75</v>
      </c>
      <c r="L39" s="14">
        <f>SUM(L35:L38)</f>
        <v>26.5</v>
      </c>
      <c r="M39" s="14">
        <f>SUM(M35:M38)</f>
        <v>26.5</v>
      </c>
      <c r="N39" s="14">
        <f>SUM(N35:N38)</f>
        <v>31.25</v>
      </c>
      <c r="O39" s="14">
        <f>SUM(O35:O38)</f>
        <v>31.5</v>
      </c>
      <c r="P39" s="14">
        <f>AVERAGE(K39:O39)</f>
        <v>28.5</v>
      </c>
      <c r="S39" s="13" t="s">
        <v>20</v>
      </c>
      <c r="T39" s="14">
        <f>SUM(T35:T38)</f>
        <v>29.5</v>
      </c>
      <c r="U39" s="14">
        <f>SUM(U35:U38)</f>
        <v>29.5</v>
      </c>
      <c r="V39" s="14">
        <f>SUM(V35:V38)</f>
        <v>27</v>
      </c>
      <c r="W39" s="14">
        <f>SUM(W35:W38)</f>
        <v>29.25</v>
      </c>
      <c r="X39" s="14">
        <f>SUM(X35:X38)</f>
        <v>27</v>
      </c>
      <c r="Y39" s="14">
        <f>AVERAGE(T39:X39)</f>
        <v>28.45</v>
      </c>
      <c r="AB39" s="13" t="s">
        <v>20</v>
      </c>
      <c r="AC39" s="14">
        <f>SUM(AC35:AC38)</f>
        <v>19</v>
      </c>
      <c r="AD39" s="14">
        <f>SUM(AD35:AD38)</f>
        <v>16.5</v>
      </c>
      <c r="AE39" s="14">
        <f>SUM(AE35:AE38)</f>
        <v>16</v>
      </c>
      <c r="AF39" s="14">
        <f>SUM(AF35:AF38)</f>
        <v>14</v>
      </c>
      <c r="AG39" s="14">
        <f>SUM(AG35:AG38)</f>
        <v>14.75</v>
      </c>
      <c r="AH39" s="14">
        <f>AVERAGE(AC39:AG39)</f>
        <v>16.05</v>
      </c>
    </row>
    <row r="40" spans="1:34" ht="18" x14ac:dyDescent="0.25">
      <c r="A40" s="12" t="s">
        <v>21</v>
      </c>
      <c r="B40" s="18"/>
      <c r="C40" s="18"/>
      <c r="D40" s="18"/>
      <c r="E40" s="18"/>
      <c r="F40" s="18"/>
      <c r="G40" s="18">
        <v>1</v>
      </c>
      <c r="J40" s="12" t="s">
        <v>21</v>
      </c>
      <c r="K40" s="18"/>
      <c r="L40" s="18"/>
      <c r="M40" s="18"/>
      <c r="N40" s="18"/>
      <c r="O40" s="18"/>
      <c r="P40" s="18">
        <v>3</v>
      </c>
      <c r="S40" s="12" t="s">
        <v>21</v>
      </c>
      <c r="T40" s="18"/>
      <c r="U40" s="18"/>
      <c r="V40" s="18"/>
      <c r="W40" s="18"/>
      <c r="X40" s="18"/>
      <c r="Y40" s="18">
        <v>3</v>
      </c>
      <c r="AB40" s="12" t="s">
        <v>21</v>
      </c>
      <c r="AC40" s="18"/>
      <c r="AD40" s="18"/>
      <c r="AE40" s="18"/>
      <c r="AF40" s="18"/>
      <c r="AG40" s="18"/>
      <c r="AH40" s="18"/>
    </row>
    <row r="41" spans="1:34" ht="18" x14ac:dyDescent="0.25">
      <c r="A41" s="34" t="s">
        <v>22</v>
      </c>
      <c r="B41" s="35"/>
      <c r="C41" s="35"/>
      <c r="D41" s="35"/>
      <c r="E41" s="35"/>
      <c r="F41" s="35"/>
      <c r="G41" s="35">
        <f>G33+G39-G40</f>
        <v>49.55</v>
      </c>
      <c r="J41" s="34" t="s">
        <v>22</v>
      </c>
      <c r="K41" s="35"/>
      <c r="L41" s="35"/>
      <c r="M41" s="35"/>
      <c r="N41" s="35"/>
      <c r="O41" s="35"/>
      <c r="P41" s="35">
        <f>P33+P39-P40</f>
        <v>60.8</v>
      </c>
      <c r="S41" s="34" t="s">
        <v>22</v>
      </c>
      <c r="T41" s="35"/>
      <c r="U41" s="35"/>
      <c r="V41" s="35"/>
      <c r="W41" s="35"/>
      <c r="X41" s="35"/>
      <c r="Y41" s="35">
        <f>Y33+Y39-Y40</f>
        <v>57.3</v>
      </c>
      <c r="AB41" s="34" t="s">
        <v>22</v>
      </c>
      <c r="AC41" s="35"/>
      <c r="AD41" s="35"/>
      <c r="AE41" s="35"/>
      <c r="AF41" s="35"/>
      <c r="AG41" s="35"/>
      <c r="AH41" s="35">
        <f>AH33+AH39-AH40</f>
        <v>35.5</v>
      </c>
    </row>
    <row r="42" spans="1:34" ht="18" x14ac:dyDescent="0.25">
      <c r="A42" s="37" t="s">
        <v>83</v>
      </c>
      <c r="B42" s="18"/>
      <c r="C42" s="18"/>
      <c r="D42" s="18"/>
      <c r="E42" s="18"/>
      <c r="F42" s="18"/>
      <c r="G42" s="20">
        <f>G18+G41</f>
        <v>69.674999999999997</v>
      </c>
      <c r="J42" s="37" t="s">
        <v>83</v>
      </c>
      <c r="K42" s="18"/>
      <c r="L42" s="18"/>
      <c r="M42" s="18"/>
      <c r="N42" s="18"/>
      <c r="O42" s="18"/>
      <c r="P42" s="20">
        <f>P18+P41</f>
        <v>88.15</v>
      </c>
      <c r="S42" s="37" t="s">
        <v>83</v>
      </c>
      <c r="T42" s="18"/>
      <c r="U42" s="18"/>
      <c r="V42" s="18"/>
      <c r="W42" s="18"/>
      <c r="X42" s="18"/>
      <c r="Y42" s="20">
        <f>Y18+Y41</f>
        <v>79.650000000000006</v>
      </c>
      <c r="AB42" s="37" t="s">
        <v>83</v>
      </c>
      <c r="AC42" s="18"/>
      <c r="AD42" s="18"/>
      <c r="AE42" s="18"/>
      <c r="AF42" s="18"/>
      <c r="AG42" s="18"/>
      <c r="AH42" s="20">
        <f>AH18+AH41</f>
        <v>50.45</v>
      </c>
    </row>
    <row r="43" spans="1:34" ht="18" x14ac:dyDescent="0.25">
      <c r="F43" s="7" t="s">
        <v>23</v>
      </c>
      <c r="G43" s="18">
        <v>3</v>
      </c>
      <c r="O43" s="7" t="s">
        <v>23</v>
      </c>
      <c r="P43" s="18">
        <v>1</v>
      </c>
      <c r="X43" s="7" t="s">
        <v>23</v>
      </c>
      <c r="Y43" s="18">
        <v>2</v>
      </c>
      <c r="AG43" s="7" t="s">
        <v>23</v>
      </c>
      <c r="AH43" s="18">
        <v>4</v>
      </c>
    </row>
    <row r="48" spans="1:34" ht="18.75" x14ac:dyDescent="0.3">
      <c r="A48" s="1"/>
      <c r="J48" s="1"/>
      <c r="S48" s="1"/>
      <c r="AB48" s="1"/>
    </row>
    <row r="49" spans="1:29" ht="15.75" x14ac:dyDescent="0.25">
      <c r="A49" s="7"/>
      <c r="J49" s="7"/>
      <c r="S49" s="7"/>
      <c r="AB49" s="7"/>
    </row>
    <row r="50" spans="1:29" ht="15.75" x14ac:dyDescent="0.25">
      <c r="A50" s="7"/>
      <c r="B50" s="38"/>
      <c r="J50" s="7"/>
      <c r="K50" s="38"/>
      <c r="S50" s="7"/>
      <c r="T50" s="38"/>
      <c r="AB50" s="7"/>
      <c r="AC50" s="38"/>
    </row>
    <row r="51" spans="1:29" ht="15.75" x14ac:dyDescent="0.25">
      <c r="A51" s="7"/>
      <c r="B51" s="38"/>
      <c r="J51" s="7"/>
      <c r="K51" s="38"/>
      <c r="S51" s="7"/>
      <c r="T51" s="38"/>
      <c r="AB51" s="7"/>
      <c r="AC51" s="38"/>
    </row>
    <row r="54" spans="1:29" ht="18.75" x14ac:dyDescent="0.3">
      <c r="A54" s="1"/>
      <c r="J54" s="1"/>
      <c r="S54" s="1"/>
      <c r="AB54" s="1"/>
    </row>
    <row r="55" spans="1:29" ht="15.75" x14ac:dyDescent="0.25">
      <c r="A55" s="7"/>
      <c r="J55" s="7"/>
      <c r="S55" s="7"/>
      <c r="AB55" s="7"/>
    </row>
    <row r="56" spans="1:29" ht="15.75" x14ac:dyDescent="0.25">
      <c r="A56" s="7"/>
      <c r="J56" s="7"/>
      <c r="S56" s="7"/>
      <c r="AB56" s="7"/>
    </row>
    <row r="57" spans="1:29" ht="15.75" x14ac:dyDescent="0.25">
      <c r="A57" s="7"/>
      <c r="J57" s="7"/>
      <c r="S57" s="7"/>
      <c r="AB57" s="7"/>
    </row>
    <row r="59" spans="1:29" ht="15.75" x14ac:dyDescent="0.25">
      <c r="A59" s="39"/>
      <c r="J59" s="39"/>
      <c r="S59" s="39"/>
      <c r="AB59" s="39"/>
    </row>
    <row r="60" spans="1:29" ht="15.75" x14ac:dyDescent="0.25">
      <c r="A60" s="7"/>
      <c r="J60" s="7"/>
      <c r="S60" s="7"/>
      <c r="AB60" s="7"/>
    </row>
    <row r="61" spans="1:29" ht="15.75" x14ac:dyDescent="0.25">
      <c r="A61" s="7"/>
      <c r="B61" s="38"/>
      <c r="J61" s="7"/>
      <c r="K61" s="38"/>
      <c r="S61" s="7"/>
      <c r="T61" s="38"/>
      <c r="AB61" s="7"/>
      <c r="AC61" s="38"/>
    </row>
    <row r="62" spans="1:29" ht="15.75" x14ac:dyDescent="0.25">
      <c r="A62" s="7"/>
      <c r="B62" s="38"/>
      <c r="J62" s="7"/>
      <c r="K62" s="38"/>
      <c r="S62" s="7"/>
      <c r="T62" s="38"/>
      <c r="AB62" s="7"/>
      <c r="AC62" s="3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topLeftCell="A27" zoomScale="62" zoomScaleNormal="70" workbookViewId="0">
      <selection activeCell="G43" sqref="G43"/>
    </sheetView>
  </sheetViews>
  <sheetFormatPr defaultRowHeight="15" outlineLevelCol="1" x14ac:dyDescent="0.25"/>
  <cols>
    <col min="1" max="1" width="58.5703125" customWidth="1" outlineLevel="1"/>
    <col min="2" max="7" width="12.7109375" customWidth="1" outlineLevel="1"/>
    <col min="10" max="10" width="58.5703125" customWidth="1" outlineLevel="1"/>
    <col min="11" max="16" width="12.7109375" customWidth="1" outlineLevel="1"/>
  </cols>
  <sheetData>
    <row r="1" spans="1:16" ht="18.75" x14ac:dyDescent="0.3">
      <c r="A1" s="1" t="s">
        <v>64</v>
      </c>
      <c r="B1" s="2"/>
      <c r="C1" s="2"/>
      <c r="D1" s="2"/>
      <c r="E1" s="2"/>
      <c r="F1" s="2"/>
      <c r="J1" s="1" t="s">
        <v>64</v>
      </c>
      <c r="K1" s="2"/>
      <c r="L1" s="2"/>
      <c r="M1" s="2"/>
      <c r="N1" s="2"/>
      <c r="O1" s="2"/>
    </row>
    <row r="2" spans="1:16" ht="15.75" x14ac:dyDescent="0.25">
      <c r="A2" s="3" t="s">
        <v>65</v>
      </c>
      <c r="J2" s="3" t="s">
        <v>65</v>
      </c>
    </row>
    <row r="3" spans="1:16" ht="15.75" x14ac:dyDescent="0.25">
      <c r="A3" s="4" t="s">
        <v>102</v>
      </c>
      <c r="B3" s="4" t="s">
        <v>27</v>
      </c>
      <c r="J3" s="4" t="s">
        <v>102</v>
      </c>
      <c r="K3" s="4" t="s">
        <v>61</v>
      </c>
    </row>
    <row r="4" spans="1:16" ht="18" x14ac:dyDescent="0.25">
      <c r="A4" s="5" t="s">
        <v>58</v>
      </c>
      <c r="B4" s="7"/>
      <c r="C4" s="7"/>
      <c r="D4" s="7"/>
      <c r="E4" s="7"/>
      <c r="F4" s="7"/>
      <c r="G4" s="8"/>
      <c r="J4" s="5" t="s">
        <v>42</v>
      </c>
      <c r="K4" s="7"/>
      <c r="L4" s="7"/>
      <c r="M4" s="7"/>
      <c r="N4" s="7"/>
      <c r="O4" s="7"/>
      <c r="P4" s="8"/>
    </row>
    <row r="5" spans="1:16" ht="18" x14ac:dyDescent="0.25">
      <c r="A5" s="9" t="s">
        <v>67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1" t="s">
        <v>68</v>
      </c>
      <c r="J5" s="9" t="s">
        <v>67</v>
      </c>
      <c r="K5" s="10" t="s">
        <v>3</v>
      </c>
      <c r="L5" s="10" t="s">
        <v>4</v>
      </c>
      <c r="M5" s="10" t="s">
        <v>5</v>
      </c>
      <c r="N5" s="10" t="s">
        <v>6</v>
      </c>
      <c r="O5" s="10" t="s">
        <v>7</v>
      </c>
      <c r="P5" s="11" t="s">
        <v>68</v>
      </c>
    </row>
    <row r="6" spans="1:16" ht="18" x14ac:dyDescent="0.25">
      <c r="A6" s="31" t="s">
        <v>69</v>
      </c>
      <c r="B6" s="11">
        <v>5.75</v>
      </c>
      <c r="C6" s="11">
        <v>5.25</v>
      </c>
      <c r="D6" s="32">
        <v>5.25</v>
      </c>
      <c r="E6" s="11">
        <v>5.25</v>
      </c>
      <c r="F6" s="11">
        <v>5.25</v>
      </c>
      <c r="G6" s="11"/>
      <c r="J6" s="31" t="s">
        <v>69</v>
      </c>
      <c r="K6" s="11">
        <v>6</v>
      </c>
      <c r="L6" s="11">
        <v>4.75</v>
      </c>
      <c r="M6" s="32">
        <v>6.25</v>
      </c>
      <c r="N6" s="11">
        <v>5.75</v>
      </c>
      <c r="O6" s="11">
        <v>6.25</v>
      </c>
      <c r="P6" s="11"/>
    </row>
    <row r="7" spans="1:16" ht="30.75" x14ac:dyDescent="0.25">
      <c r="A7" s="12" t="s">
        <v>70</v>
      </c>
      <c r="B7" s="11">
        <v>5.75</v>
      </c>
      <c r="C7" s="11">
        <v>5.5</v>
      </c>
      <c r="D7" s="11">
        <v>5</v>
      </c>
      <c r="E7" s="11">
        <v>4.75</v>
      </c>
      <c r="F7" s="11">
        <v>4.75</v>
      </c>
      <c r="G7" s="11"/>
      <c r="J7" s="12" t="s">
        <v>70</v>
      </c>
      <c r="K7" s="11">
        <v>5.5</v>
      </c>
      <c r="L7" s="11">
        <v>4.75</v>
      </c>
      <c r="M7" s="11">
        <v>6</v>
      </c>
      <c r="N7" s="11">
        <v>5.75</v>
      </c>
      <c r="O7" s="11">
        <v>5.75</v>
      </c>
      <c r="P7" s="11"/>
    </row>
    <row r="8" spans="1:16" ht="30.75" x14ac:dyDescent="0.25">
      <c r="A8" s="12" t="s">
        <v>71</v>
      </c>
      <c r="B8" s="11">
        <v>6</v>
      </c>
      <c r="C8" s="11">
        <v>5.25</v>
      </c>
      <c r="D8" s="11">
        <v>5.25</v>
      </c>
      <c r="E8" s="11">
        <v>5</v>
      </c>
      <c r="F8" s="11">
        <v>5</v>
      </c>
      <c r="G8" s="11"/>
      <c r="J8" s="12" t="s">
        <v>71</v>
      </c>
      <c r="K8" s="11">
        <v>5.25</v>
      </c>
      <c r="L8" s="11">
        <v>5</v>
      </c>
      <c r="M8" s="11">
        <v>5.75</v>
      </c>
      <c r="N8" s="11">
        <v>5.5</v>
      </c>
      <c r="O8" s="11">
        <v>6</v>
      </c>
      <c r="P8" s="11"/>
    </row>
    <row r="9" spans="1:16" ht="30.75" x14ac:dyDescent="0.25">
      <c r="A9" s="12" t="s">
        <v>72</v>
      </c>
      <c r="B9" s="11">
        <v>6</v>
      </c>
      <c r="C9" s="11">
        <v>5.5</v>
      </c>
      <c r="D9" s="11">
        <v>5</v>
      </c>
      <c r="E9" s="11">
        <v>5.25</v>
      </c>
      <c r="F9" s="11">
        <v>5</v>
      </c>
      <c r="G9" s="11"/>
      <c r="J9" s="12" t="s">
        <v>72</v>
      </c>
      <c r="K9" s="11">
        <v>5.5</v>
      </c>
      <c r="L9" s="11">
        <v>4.75</v>
      </c>
      <c r="M9" s="11">
        <v>6</v>
      </c>
      <c r="N9" s="11">
        <v>6</v>
      </c>
      <c r="O9" s="11">
        <v>6</v>
      </c>
      <c r="P9" s="11"/>
    </row>
    <row r="10" spans="1:16" ht="18" x14ac:dyDescent="0.25">
      <c r="A10" s="13" t="s">
        <v>73</v>
      </c>
      <c r="B10" s="14">
        <f>SUM(B6:B9)</f>
        <v>23.5</v>
      </c>
      <c r="C10" s="14">
        <f>SUM(C6:C9)</f>
        <v>21.5</v>
      </c>
      <c r="D10" s="14">
        <f>SUM(D6:D9)</f>
        <v>20.5</v>
      </c>
      <c r="E10" s="14">
        <f>SUM(E6:E9)</f>
        <v>20.25</v>
      </c>
      <c r="F10" s="14">
        <f>SUM(F6:F9)</f>
        <v>20</v>
      </c>
      <c r="G10" s="14">
        <f>AVERAGE(B10:F10)/2</f>
        <v>10.574999999999999</v>
      </c>
      <c r="J10" s="13" t="s">
        <v>73</v>
      </c>
      <c r="K10" s="14">
        <f>SUM(K6:K9)</f>
        <v>22.25</v>
      </c>
      <c r="L10" s="14">
        <f>SUM(L6:L9)</f>
        <v>19.25</v>
      </c>
      <c r="M10" s="14">
        <f>SUM(M6:M9)</f>
        <v>24</v>
      </c>
      <c r="N10" s="14">
        <f>SUM(N6:N9)</f>
        <v>23</v>
      </c>
      <c r="O10" s="14">
        <f>SUM(O6:O9)</f>
        <v>24</v>
      </c>
      <c r="P10" s="14">
        <f>AVERAGE(K10:O10)/2</f>
        <v>11.25</v>
      </c>
    </row>
    <row r="11" spans="1:16" ht="18" x14ac:dyDescent="0.25">
      <c r="A11" s="15" t="s">
        <v>74</v>
      </c>
      <c r="B11" s="16"/>
      <c r="C11" s="16"/>
      <c r="D11" s="16"/>
      <c r="E11" s="16"/>
      <c r="F11" s="16"/>
      <c r="G11" s="11"/>
      <c r="J11" s="15" t="s">
        <v>74</v>
      </c>
      <c r="K11" s="16"/>
      <c r="L11" s="16"/>
      <c r="M11" s="16"/>
      <c r="N11" s="16"/>
      <c r="O11" s="16"/>
      <c r="P11" s="11"/>
    </row>
    <row r="12" spans="1:16" ht="18" x14ac:dyDescent="0.25">
      <c r="A12" s="31" t="s">
        <v>75</v>
      </c>
      <c r="B12" s="11">
        <v>5.25</v>
      </c>
      <c r="C12" s="11">
        <v>4.75</v>
      </c>
      <c r="D12" s="11">
        <v>5.25</v>
      </c>
      <c r="E12" s="11">
        <v>3.75</v>
      </c>
      <c r="F12" s="11">
        <v>3.75</v>
      </c>
      <c r="G12" s="11"/>
      <c r="J12" s="31" t="s">
        <v>75</v>
      </c>
      <c r="K12" s="11">
        <v>5</v>
      </c>
      <c r="L12" s="11">
        <v>4.75</v>
      </c>
      <c r="M12" s="11">
        <v>5.75</v>
      </c>
      <c r="N12" s="11">
        <v>4.5</v>
      </c>
      <c r="O12" s="11">
        <v>4.75</v>
      </c>
      <c r="P12" s="11"/>
    </row>
    <row r="13" spans="1:16" ht="45.75" x14ac:dyDescent="0.25">
      <c r="A13" s="12" t="s">
        <v>76</v>
      </c>
      <c r="B13" s="11">
        <v>5.25</v>
      </c>
      <c r="C13" s="11">
        <v>5</v>
      </c>
      <c r="D13" s="11">
        <v>5</v>
      </c>
      <c r="E13" s="11">
        <v>3</v>
      </c>
      <c r="F13" s="11">
        <v>4</v>
      </c>
      <c r="G13" s="11"/>
      <c r="J13" s="12" t="s">
        <v>76</v>
      </c>
      <c r="K13" s="11">
        <v>5</v>
      </c>
      <c r="L13" s="11">
        <v>5</v>
      </c>
      <c r="M13" s="11">
        <v>5.5</v>
      </c>
      <c r="N13" s="11">
        <v>4.25</v>
      </c>
      <c r="O13" s="11">
        <v>4.75</v>
      </c>
      <c r="P13" s="11"/>
    </row>
    <row r="14" spans="1:16" ht="31.5" x14ac:dyDescent="0.3">
      <c r="A14" s="12" t="s">
        <v>77</v>
      </c>
      <c r="B14" s="33">
        <v>6</v>
      </c>
      <c r="C14" s="33">
        <v>5.25</v>
      </c>
      <c r="D14" s="33">
        <v>5.25</v>
      </c>
      <c r="E14" s="33">
        <v>3</v>
      </c>
      <c r="F14" s="33">
        <v>4</v>
      </c>
      <c r="G14" s="11"/>
      <c r="J14" s="12" t="s">
        <v>77</v>
      </c>
      <c r="K14" s="33">
        <v>5.25</v>
      </c>
      <c r="L14" s="33">
        <v>4.75</v>
      </c>
      <c r="M14" s="33">
        <v>5.75</v>
      </c>
      <c r="N14" s="33">
        <v>4.5</v>
      </c>
      <c r="O14" s="33">
        <v>5</v>
      </c>
      <c r="P14" s="11"/>
    </row>
    <row r="15" spans="1:16" ht="31.5" x14ac:dyDescent="0.3">
      <c r="A15" s="12" t="s">
        <v>78</v>
      </c>
      <c r="B15" s="33">
        <v>5.75</v>
      </c>
      <c r="C15" s="33">
        <v>5</v>
      </c>
      <c r="D15" s="33">
        <v>5.5</v>
      </c>
      <c r="E15" s="33">
        <v>3.25</v>
      </c>
      <c r="F15" s="33">
        <v>4</v>
      </c>
      <c r="G15" s="11"/>
      <c r="J15" s="12" t="s">
        <v>78</v>
      </c>
      <c r="K15" s="33">
        <v>5.5</v>
      </c>
      <c r="L15" s="33">
        <v>5</v>
      </c>
      <c r="M15" s="33">
        <v>5.75</v>
      </c>
      <c r="N15" s="33">
        <v>4.75</v>
      </c>
      <c r="O15" s="33">
        <v>4.75</v>
      </c>
      <c r="P15" s="11"/>
    </row>
    <row r="16" spans="1:16" ht="18" x14ac:dyDescent="0.25">
      <c r="A16" s="13" t="s">
        <v>79</v>
      </c>
      <c r="B16" s="14">
        <f>SUM(B12:B15)</f>
        <v>22.25</v>
      </c>
      <c r="C16" s="14">
        <f>SUM(C12:C15)</f>
        <v>20</v>
      </c>
      <c r="D16" s="14">
        <f>SUM(D12:D15)</f>
        <v>21</v>
      </c>
      <c r="E16" s="14">
        <f>SUM(E12:E15)</f>
        <v>13</v>
      </c>
      <c r="F16" s="14">
        <f>SUM(F12:F15)</f>
        <v>15.75</v>
      </c>
      <c r="G16" s="14">
        <f>AVERAGE(B16:F16)/2</f>
        <v>9.1999999999999993</v>
      </c>
      <c r="J16" s="13" t="s">
        <v>79</v>
      </c>
      <c r="K16" s="14">
        <f>SUM(K12:K15)</f>
        <v>20.75</v>
      </c>
      <c r="L16" s="14">
        <f>SUM(L12:L15)</f>
        <v>19.5</v>
      </c>
      <c r="M16" s="14">
        <f>SUM(M12:M15)</f>
        <v>22.75</v>
      </c>
      <c r="N16" s="14">
        <f>SUM(N12:N15)</f>
        <v>18</v>
      </c>
      <c r="O16" s="14">
        <f>SUM(O12:O15)</f>
        <v>19.25</v>
      </c>
      <c r="P16" s="14">
        <f>AVERAGE(K16:O16)/2</f>
        <v>10.025</v>
      </c>
    </row>
    <row r="17" spans="1:16" ht="18" x14ac:dyDescent="0.25">
      <c r="A17" s="12" t="s">
        <v>21</v>
      </c>
      <c r="B17" s="18"/>
      <c r="C17" s="18"/>
      <c r="D17" s="18"/>
      <c r="E17" s="18"/>
      <c r="F17" s="18"/>
      <c r="G17" s="18">
        <v>1</v>
      </c>
      <c r="J17" s="12" t="s">
        <v>21</v>
      </c>
      <c r="K17" s="18"/>
      <c r="L17" s="18"/>
      <c r="M17" s="18"/>
      <c r="N17" s="18"/>
      <c r="O17" s="18"/>
      <c r="P17" s="18"/>
    </row>
    <row r="18" spans="1:16" ht="31.5" x14ac:dyDescent="0.25">
      <c r="A18" s="34" t="s">
        <v>80</v>
      </c>
      <c r="B18" s="35"/>
      <c r="C18" s="35"/>
      <c r="D18" s="35"/>
      <c r="E18" s="35"/>
      <c r="F18" s="35"/>
      <c r="G18" s="22">
        <f>(G10+G16)-G17</f>
        <v>18.774999999999999</v>
      </c>
      <c r="J18" s="34" t="s">
        <v>80</v>
      </c>
      <c r="K18" s="35"/>
      <c r="L18" s="35"/>
      <c r="M18" s="35"/>
      <c r="N18" s="35"/>
      <c r="O18" s="35"/>
      <c r="P18" s="22">
        <f>(P10+P16)-P17</f>
        <v>21.274999999999999</v>
      </c>
    </row>
    <row r="19" spans="1:16" ht="18" x14ac:dyDescent="0.25">
      <c r="E19" s="3"/>
      <c r="F19" s="7" t="s">
        <v>23</v>
      </c>
      <c r="G19" s="18">
        <v>2</v>
      </c>
      <c r="N19" s="3"/>
      <c r="O19" s="7" t="s">
        <v>23</v>
      </c>
      <c r="P19" s="18">
        <v>1</v>
      </c>
    </row>
    <row r="20" spans="1:16" ht="18.75" x14ac:dyDescent="0.3">
      <c r="A20" s="36" t="s">
        <v>81</v>
      </c>
      <c r="G20" s="8"/>
      <c r="J20" s="36" t="s">
        <v>81</v>
      </c>
      <c r="P20" s="8"/>
    </row>
    <row r="23" spans="1:16" ht="18.75" x14ac:dyDescent="0.3">
      <c r="A23" s="1" t="s">
        <v>0</v>
      </c>
      <c r="B23" s="2"/>
      <c r="C23" s="2"/>
      <c r="D23" s="2"/>
      <c r="E23" s="2"/>
      <c r="F23" s="2"/>
      <c r="J23" s="1" t="s">
        <v>0</v>
      </c>
      <c r="K23" s="2"/>
      <c r="L23" s="2"/>
      <c r="M23" s="2"/>
      <c r="N23" s="2"/>
      <c r="O23" s="2"/>
    </row>
    <row r="24" spans="1:16" ht="15.75" x14ac:dyDescent="0.25">
      <c r="A24" s="3"/>
      <c r="J24" s="3"/>
    </row>
    <row r="25" spans="1:16" ht="15.75" x14ac:dyDescent="0.25">
      <c r="A25" s="4" t="s">
        <v>102</v>
      </c>
      <c r="B25" s="4" t="s">
        <v>82</v>
      </c>
      <c r="J25" s="4" t="s">
        <v>102</v>
      </c>
      <c r="K25" s="4" t="s">
        <v>82</v>
      </c>
    </row>
    <row r="26" spans="1:16" ht="18" x14ac:dyDescent="0.25">
      <c r="A26" s="5" t="s">
        <v>58</v>
      </c>
      <c r="B26" s="6" t="s">
        <v>103</v>
      </c>
      <c r="C26" s="7"/>
      <c r="D26" s="7"/>
      <c r="E26" s="7"/>
      <c r="F26" s="7"/>
      <c r="G26" s="8"/>
      <c r="J26" s="5" t="s">
        <v>42</v>
      </c>
      <c r="K26" s="6" t="s">
        <v>104</v>
      </c>
      <c r="L26" s="7"/>
      <c r="M26" s="7"/>
      <c r="N26" s="7"/>
      <c r="O26" s="7"/>
      <c r="P26" s="8"/>
    </row>
    <row r="27" spans="1:16" ht="18" x14ac:dyDescent="0.25">
      <c r="A27" s="9" t="s">
        <v>2</v>
      </c>
      <c r="B27" s="10" t="s">
        <v>3</v>
      </c>
      <c r="C27" s="10" t="s">
        <v>4</v>
      </c>
      <c r="D27" s="10" t="s">
        <v>5</v>
      </c>
      <c r="E27" s="10" t="s">
        <v>6</v>
      </c>
      <c r="F27" s="10" t="s">
        <v>7</v>
      </c>
      <c r="G27" s="11" t="s">
        <v>8</v>
      </c>
      <c r="J27" s="9" t="s">
        <v>2</v>
      </c>
      <c r="K27" s="10" t="s">
        <v>3</v>
      </c>
      <c r="L27" s="10" t="s">
        <v>4</v>
      </c>
      <c r="M27" s="10" t="s">
        <v>5</v>
      </c>
      <c r="N27" s="10" t="s">
        <v>6</v>
      </c>
      <c r="O27" s="10" t="s">
        <v>7</v>
      </c>
      <c r="P27" s="11" t="s">
        <v>8</v>
      </c>
    </row>
    <row r="28" spans="1:16" ht="30.75" x14ac:dyDescent="0.25">
      <c r="A28" s="12" t="s">
        <v>9</v>
      </c>
      <c r="B28" s="11">
        <v>6</v>
      </c>
      <c r="C28" s="11">
        <v>5.75</v>
      </c>
      <c r="D28" s="11">
        <v>6</v>
      </c>
      <c r="E28" s="11">
        <v>5.25</v>
      </c>
      <c r="F28" s="11">
        <v>4.75</v>
      </c>
      <c r="G28" s="11"/>
      <c r="J28" s="12" t="s">
        <v>9</v>
      </c>
      <c r="K28" s="11">
        <v>6</v>
      </c>
      <c r="L28" s="11">
        <v>5.75</v>
      </c>
      <c r="M28" s="11">
        <v>5</v>
      </c>
      <c r="N28" s="11">
        <v>4</v>
      </c>
      <c r="O28" s="11">
        <v>3.5</v>
      </c>
      <c r="P28" s="11"/>
    </row>
    <row r="29" spans="1:16" ht="30.75" x14ac:dyDescent="0.25">
      <c r="A29" s="12" t="s">
        <v>10</v>
      </c>
      <c r="B29" s="11">
        <v>5.75</v>
      </c>
      <c r="C29" s="11">
        <v>5.5</v>
      </c>
      <c r="D29" s="11">
        <v>6.5</v>
      </c>
      <c r="E29" s="11">
        <v>4.25</v>
      </c>
      <c r="F29" s="11">
        <v>4.25</v>
      </c>
      <c r="G29" s="11"/>
      <c r="J29" s="12" t="s">
        <v>10</v>
      </c>
      <c r="K29" s="11">
        <v>5</v>
      </c>
      <c r="L29" s="11">
        <v>5.25</v>
      </c>
      <c r="M29" s="11">
        <v>4.5</v>
      </c>
      <c r="N29" s="11">
        <v>3.75</v>
      </c>
      <c r="O29" s="11">
        <v>3.25</v>
      </c>
      <c r="P29" s="11"/>
    </row>
    <row r="30" spans="1:16" ht="30.75" x14ac:dyDescent="0.25">
      <c r="A30" s="12" t="s">
        <v>11</v>
      </c>
      <c r="B30" s="11">
        <v>5.75</v>
      </c>
      <c r="C30" s="11">
        <v>5.5</v>
      </c>
      <c r="D30" s="11">
        <v>6.25</v>
      </c>
      <c r="E30" s="11">
        <v>4.5</v>
      </c>
      <c r="F30" s="11">
        <v>5</v>
      </c>
      <c r="G30" s="11"/>
      <c r="J30" s="12" t="s">
        <v>11</v>
      </c>
      <c r="K30" s="11">
        <v>5</v>
      </c>
      <c r="L30" s="11">
        <v>5.5</v>
      </c>
      <c r="M30" s="11">
        <v>4.75</v>
      </c>
      <c r="N30" s="11">
        <v>3.5</v>
      </c>
      <c r="O30" s="11">
        <v>3.25</v>
      </c>
      <c r="P30" s="11"/>
    </row>
    <row r="31" spans="1:16" ht="45.75" x14ac:dyDescent="0.25">
      <c r="A31" s="12" t="s">
        <v>12</v>
      </c>
      <c r="B31" s="11">
        <v>5.75</v>
      </c>
      <c r="C31" s="11">
        <v>5.25</v>
      </c>
      <c r="D31" s="11">
        <v>6</v>
      </c>
      <c r="E31" s="11">
        <v>4.25</v>
      </c>
      <c r="F31" s="11">
        <v>4.25</v>
      </c>
      <c r="G31" s="11"/>
      <c r="J31" s="12" t="s">
        <v>12</v>
      </c>
      <c r="K31" s="11">
        <v>4.5</v>
      </c>
      <c r="L31" s="11">
        <v>4.75</v>
      </c>
      <c r="M31" s="11">
        <v>4.25</v>
      </c>
      <c r="N31" s="11">
        <v>3.25</v>
      </c>
      <c r="O31" s="11">
        <v>3.5</v>
      </c>
      <c r="P31" s="11"/>
    </row>
    <row r="32" spans="1:16" ht="18" x14ac:dyDescent="0.25">
      <c r="A32" s="12" t="s">
        <v>13</v>
      </c>
      <c r="B32" s="11">
        <v>5.5</v>
      </c>
      <c r="C32" s="11">
        <v>5</v>
      </c>
      <c r="D32" s="11">
        <v>5.75</v>
      </c>
      <c r="E32" s="11">
        <v>4.25</v>
      </c>
      <c r="F32" s="11">
        <v>4.5</v>
      </c>
      <c r="G32" s="11"/>
      <c r="J32" s="12" t="s">
        <v>13</v>
      </c>
      <c r="K32" s="11">
        <v>4.5</v>
      </c>
      <c r="L32" s="11">
        <v>4.5</v>
      </c>
      <c r="M32" s="11">
        <v>4</v>
      </c>
      <c r="N32" s="11">
        <v>3.25</v>
      </c>
      <c r="O32" s="11">
        <v>3.25</v>
      </c>
      <c r="P32" s="11"/>
    </row>
    <row r="33" spans="1:16" ht="18" x14ac:dyDescent="0.25">
      <c r="A33" s="13" t="s">
        <v>14</v>
      </c>
      <c r="B33" s="14">
        <f>SUM(B28:B32)</f>
        <v>28.75</v>
      </c>
      <c r="C33" s="14">
        <f>SUM(C28:C32)</f>
        <v>27</v>
      </c>
      <c r="D33" s="14">
        <f>SUM(D28:D32)</f>
        <v>30.5</v>
      </c>
      <c r="E33" s="14">
        <f>SUM(E28:E32)</f>
        <v>22.5</v>
      </c>
      <c r="F33" s="14">
        <f>SUM(F28:F32)</f>
        <v>22.75</v>
      </c>
      <c r="G33" s="14">
        <f>AVERAGE(B33:F33)</f>
        <v>26.3</v>
      </c>
      <c r="J33" s="13" t="s">
        <v>14</v>
      </c>
      <c r="K33" s="14">
        <f>SUM(K28:K32)</f>
        <v>25</v>
      </c>
      <c r="L33" s="14">
        <f>SUM(L28:L32)</f>
        <v>25.75</v>
      </c>
      <c r="M33" s="14">
        <f>SUM(M28:M32)</f>
        <v>22.5</v>
      </c>
      <c r="N33" s="14">
        <f>SUM(N28:N32)</f>
        <v>17.75</v>
      </c>
      <c r="O33" s="14">
        <f>SUM(O28:O32)</f>
        <v>16.75</v>
      </c>
      <c r="P33" s="14">
        <f>AVERAGE(K33:O33)</f>
        <v>21.55</v>
      </c>
    </row>
    <row r="34" spans="1:16" ht="18" x14ac:dyDescent="0.25">
      <c r="A34" s="15" t="s">
        <v>15</v>
      </c>
      <c r="B34" s="16"/>
      <c r="C34" s="16"/>
      <c r="D34" s="16"/>
      <c r="E34" s="16"/>
      <c r="F34" s="16"/>
      <c r="G34" s="11"/>
      <c r="J34" s="15" t="s">
        <v>15</v>
      </c>
      <c r="K34" s="16"/>
      <c r="L34" s="16"/>
      <c r="M34" s="16"/>
      <c r="N34" s="16"/>
      <c r="O34" s="16"/>
      <c r="P34" s="11"/>
    </row>
    <row r="35" spans="1:16" ht="30.75" x14ac:dyDescent="0.25">
      <c r="A35" s="12" t="s">
        <v>16</v>
      </c>
      <c r="B35" s="11">
        <v>6.5</v>
      </c>
      <c r="C35" s="11">
        <v>6</v>
      </c>
      <c r="D35" s="11">
        <v>6.75</v>
      </c>
      <c r="E35" s="11">
        <v>5.5</v>
      </c>
      <c r="F35" s="11">
        <v>5</v>
      </c>
      <c r="G35" s="11"/>
      <c r="J35" s="12" t="s">
        <v>16</v>
      </c>
      <c r="K35" s="11">
        <v>5.25</v>
      </c>
      <c r="L35" s="11">
        <v>5.25</v>
      </c>
      <c r="M35" s="11">
        <v>5</v>
      </c>
      <c r="N35" s="11">
        <v>4.25</v>
      </c>
      <c r="O35" s="11">
        <v>4.25</v>
      </c>
      <c r="P35" s="11"/>
    </row>
    <row r="36" spans="1:16" ht="75.75" x14ac:dyDescent="0.25">
      <c r="A36" s="12" t="s">
        <v>17</v>
      </c>
      <c r="B36" s="11">
        <v>6</v>
      </c>
      <c r="C36" s="11">
        <v>6.5</v>
      </c>
      <c r="D36" s="11">
        <v>7</v>
      </c>
      <c r="E36" s="11">
        <v>5.25</v>
      </c>
      <c r="F36" s="11">
        <v>5.25</v>
      </c>
      <c r="G36" s="11"/>
      <c r="J36" s="12" t="s">
        <v>17</v>
      </c>
      <c r="K36" s="11">
        <v>5</v>
      </c>
      <c r="L36" s="11">
        <v>5</v>
      </c>
      <c r="M36" s="11">
        <v>4.75</v>
      </c>
      <c r="N36" s="11">
        <v>4</v>
      </c>
      <c r="O36" s="11">
        <v>4.5</v>
      </c>
      <c r="P36" s="11"/>
    </row>
    <row r="37" spans="1:16" ht="18.75" x14ac:dyDescent="0.3">
      <c r="A37" s="12" t="s">
        <v>18</v>
      </c>
      <c r="B37" s="33">
        <v>6.25</v>
      </c>
      <c r="C37" s="33">
        <v>6.75</v>
      </c>
      <c r="D37" s="33">
        <v>7.25</v>
      </c>
      <c r="E37" s="33">
        <v>5</v>
      </c>
      <c r="F37" s="33">
        <v>4.75</v>
      </c>
      <c r="G37" s="11"/>
      <c r="J37" s="12" t="s">
        <v>18</v>
      </c>
      <c r="K37" s="33">
        <v>5</v>
      </c>
      <c r="L37" s="33">
        <v>5.25</v>
      </c>
      <c r="M37" s="33">
        <v>4.5</v>
      </c>
      <c r="N37" s="33">
        <v>4</v>
      </c>
      <c r="O37" s="33">
        <v>4</v>
      </c>
      <c r="P37" s="11"/>
    </row>
    <row r="38" spans="1:16" ht="31.5" x14ac:dyDescent="0.3">
      <c r="A38" s="12" t="s">
        <v>19</v>
      </c>
      <c r="B38" s="33">
        <v>6.5</v>
      </c>
      <c r="C38" s="33">
        <v>6.5</v>
      </c>
      <c r="D38" s="33">
        <v>7</v>
      </c>
      <c r="E38" s="33">
        <v>5</v>
      </c>
      <c r="F38" s="33">
        <v>4.75</v>
      </c>
      <c r="G38" s="11"/>
      <c r="J38" s="12" t="s">
        <v>19</v>
      </c>
      <c r="K38" s="33">
        <v>5</v>
      </c>
      <c r="L38" s="33">
        <v>5</v>
      </c>
      <c r="M38" s="33">
        <v>4.5</v>
      </c>
      <c r="N38" s="33">
        <v>4</v>
      </c>
      <c r="O38" s="33">
        <v>3.75</v>
      </c>
      <c r="P38" s="11"/>
    </row>
    <row r="39" spans="1:16" ht="18" x14ac:dyDescent="0.25">
      <c r="A39" s="13" t="s">
        <v>20</v>
      </c>
      <c r="B39" s="14">
        <f>SUM(B35:B38)</f>
        <v>25.25</v>
      </c>
      <c r="C39" s="14">
        <f>SUM(C35:C38)</f>
        <v>25.75</v>
      </c>
      <c r="D39" s="14">
        <f>SUM(D35:D38)</f>
        <v>28</v>
      </c>
      <c r="E39" s="14">
        <f>SUM(E35:E38)</f>
        <v>20.75</v>
      </c>
      <c r="F39" s="14">
        <f>SUM(F35:F38)</f>
        <v>19.75</v>
      </c>
      <c r="G39" s="14">
        <f>AVERAGE(B39:F39)</f>
        <v>23.9</v>
      </c>
      <c r="J39" s="13" t="s">
        <v>20</v>
      </c>
      <c r="K39" s="14">
        <f>SUM(K35:K38)</f>
        <v>20.25</v>
      </c>
      <c r="L39" s="14">
        <f>SUM(L35:L38)</f>
        <v>20.5</v>
      </c>
      <c r="M39" s="14">
        <f>SUM(M35:M38)</f>
        <v>18.75</v>
      </c>
      <c r="N39" s="14">
        <f>SUM(N35:N38)</f>
        <v>16.25</v>
      </c>
      <c r="O39" s="14">
        <f>SUM(O35:O38)</f>
        <v>16.5</v>
      </c>
      <c r="P39" s="14">
        <f>AVERAGE(K39:O39)</f>
        <v>18.45</v>
      </c>
    </row>
    <row r="40" spans="1:16" ht="18" x14ac:dyDescent="0.25">
      <c r="A40" s="12" t="s">
        <v>21</v>
      </c>
      <c r="B40" s="18"/>
      <c r="C40" s="18"/>
      <c r="D40" s="18"/>
      <c r="E40" s="18"/>
      <c r="F40" s="18"/>
      <c r="G40" s="18"/>
      <c r="J40" s="12" t="s">
        <v>21</v>
      </c>
      <c r="K40" s="18"/>
      <c r="L40" s="18"/>
      <c r="M40" s="18"/>
      <c r="N40" s="18"/>
      <c r="O40" s="18"/>
      <c r="P40" s="18">
        <v>1</v>
      </c>
    </row>
    <row r="41" spans="1:16" ht="18" x14ac:dyDescent="0.25">
      <c r="A41" s="34" t="s">
        <v>22</v>
      </c>
      <c r="B41" s="35"/>
      <c r="C41" s="35"/>
      <c r="D41" s="35"/>
      <c r="E41" s="35"/>
      <c r="F41" s="35"/>
      <c r="G41" s="35">
        <f>G33+G39-G40</f>
        <v>50.2</v>
      </c>
      <c r="J41" s="34" t="s">
        <v>22</v>
      </c>
      <c r="K41" s="35"/>
      <c r="L41" s="35"/>
      <c r="M41" s="35"/>
      <c r="N41" s="35"/>
      <c r="O41" s="35"/>
      <c r="P41" s="35">
        <f>P33+P39-P40</f>
        <v>39</v>
      </c>
    </row>
    <row r="42" spans="1:16" ht="18" x14ac:dyDescent="0.25">
      <c r="A42" s="37" t="s">
        <v>83</v>
      </c>
      <c r="B42" s="18"/>
      <c r="C42" s="18"/>
      <c r="D42" s="18"/>
      <c r="E42" s="18"/>
      <c r="F42" s="18"/>
      <c r="G42" s="20">
        <f>G18+G41</f>
        <v>68.974999999999994</v>
      </c>
      <c r="J42" s="37" t="s">
        <v>83</v>
      </c>
      <c r="K42" s="18"/>
      <c r="L42" s="18"/>
      <c r="M42" s="18"/>
      <c r="N42" s="18"/>
      <c r="O42" s="18"/>
      <c r="P42" s="20">
        <f>P18+P41</f>
        <v>60.274999999999999</v>
      </c>
    </row>
    <row r="43" spans="1:16" ht="18" x14ac:dyDescent="0.25">
      <c r="F43" s="7" t="s">
        <v>23</v>
      </c>
      <c r="G43" s="18">
        <v>1</v>
      </c>
      <c r="O43" s="7" t="s">
        <v>23</v>
      </c>
      <c r="P43" s="18">
        <v>2</v>
      </c>
    </row>
    <row r="48" spans="1:16" ht="18.75" x14ac:dyDescent="0.3">
      <c r="A48" s="1"/>
      <c r="J48" s="1"/>
    </row>
    <row r="49" spans="1:11" ht="15.75" x14ac:dyDescent="0.25">
      <c r="A49" s="7"/>
      <c r="J49" s="7"/>
    </row>
    <row r="50" spans="1:11" ht="15.75" x14ac:dyDescent="0.25">
      <c r="A50" s="7"/>
      <c r="B50" s="38"/>
      <c r="J50" s="7"/>
      <c r="K50" s="38"/>
    </row>
    <row r="51" spans="1:11" ht="15.75" x14ac:dyDescent="0.25">
      <c r="A51" s="7"/>
      <c r="B51" s="38"/>
      <c r="J51" s="7"/>
      <c r="K51" s="38"/>
    </row>
    <row r="54" spans="1:11" ht="18.75" x14ac:dyDescent="0.3">
      <c r="A54" s="1"/>
      <c r="J54" s="1"/>
    </row>
    <row r="55" spans="1:11" ht="15.75" x14ac:dyDescent="0.25">
      <c r="A55" s="7"/>
      <c r="J55" s="7"/>
    </row>
    <row r="56" spans="1:11" ht="15.75" x14ac:dyDescent="0.25">
      <c r="A56" s="7"/>
      <c r="J56" s="7"/>
    </row>
    <row r="57" spans="1:11" ht="15.75" x14ac:dyDescent="0.25">
      <c r="A57" s="7"/>
      <c r="J57" s="7"/>
    </row>
    <row r="59" spans="1:11" ht="15.75" x14ac:dyDescent="0.25">
      <c r="A59" s="39"/>
      <c r="J59" s="39"/>
    </row>
    <row r="60" spans="1:11" ht="15.75" x14ac:dyDescent="0.25">
      <c r="A60" s="7"/>
      <c r="J60" s="7"/>
    </row>
    <row r="61" spans="1:11" ht="15.75" x14ac:dyDescent="0.25">
      <c r="A61" s="7"/>
      <c r="B61" s="38"/>
      <c r="J61" s="7"/>
      <c r="K61" s="38"/>
    </row>
    <row r="62" spans="1:11" ht="15.75" x14ac:dyDescent="0.25">
      <c r="A62" s="7"/>
      <c r="B62" s="38"/>
      <c r="J62" s="7"/>
      <c r="K62" s="3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opLeftCell="A29" zoomScale="70" zoomScaleNormal="70" workbookViewId="0">
      <selection activeCell="G43" sqref="G43"/>
    </sheetView>
  </sheetViews>
  <sheetFormatPr defaultRowHeight="15" outlineLevelCol="1" x14ac:dyDescent="0.25"/>
  <cols>
    <col min="1" max="1" width="58.5703125" customWidth="1" outlineLevel="1"/>
    <col min="2" max="7" width="12.7109375" customWidth="1" outlineLevel="1"/>
  </cols>
  <sheetData>
    <row r="1" spans="1:7" ht="18.75" x14ac:dyDescent="0.3">
      <c r="A1" s="1" t="s">
        <v>64</v>
      </c>
      <c r="B1" s="2"/>
      <c r="C1" s="2"/>
      <c r="D1" s="2"/>
      <c r="E1" s="2"/>
      <c r="F1" s="2"/>
    </row>
    <row r="2" spans="1:7" ht="15.75" x14ac:dyDescent="0.25">
      <c r="A2" s="3" t="s">
        <v>65</v>
      </c>
    </row>
    <row r="3" spans="1:7" ht="15.75" x14ac:dyDescent="0.25">
      <c r="A3" s="4" t="s">
        <v>105</v>
      </c>
      <c r="B3" s="4" t="s">
        <v>27</v>
      </c>
    </row>
    <row r="4" spans="1:7" ht="18" x14ac:dyDescent="0.25">
      <c r="A4" s="5" t="s">
        <v>106</v>
      </c>
      <c r="B4" s="7"/>
      <c r="C4" s="7"/>
      <c r="D4" s="7"/>
      <c r="E4" s="7"/>
      <c r="F4" s="7"/>
      <c r="G4" s="8"/>
    </row>
    <row r="5" spans="1:7" ht="18" x14ac:dyDescent="0.25">
      <c r="A5" s="9" t="s">
        <v>67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1" t="s">
        <v>68</v>
      </c>
    </row>
    <row r="6" spans="1:7" ht="18" x14ac:dyDescent="0.25">
      <c r="A6" s="31" t="s">
        <v>69</v>
      </c>
      <c r="B6" s="11">
        <v>3</v>
      </c>
      <c r="C6" s="11">
        <v>3.25</v>
      </c>
      <c r="D6" s="32">
        <v>2.75</v>
      </c>
      <c r="E6" s="11">
        <v>4</v>
      </c>
      <c r="F6" s="11">
        <v>4.25</v>
      </c>
      <c r="G6" s="11"/>
    </row>
    <row r="7" spans="1:7" ht="30.75" x14ac:dyDescent="0.25">
      <c r="A7" s="12" t="s">
        <v>70</v>
      </c>
      <c r="B7" s="11">
        <v>2.75</v>
      </c>
      <c r="C7" s="11">
        <v>3.5</v>
      </c>
      <c r="D7" s="11">
        <v>3</v>
      </c>
      <c r="E7" s="11">
        <v>3.75</v>
      </c>
      <c r="F7" s="11">
        <v>4</v>
      </c>
      <c r="G7" s="11"/>
    </row>
    <row r="8" spans="1:7" ht="30.75" x14ac:dyDescent="0.25">
      <c r="A8" s="12" t="s">
        <v>71</v>
      </c>
      <c r="B8" s="11">
        <v>2.75</v>
      </c>
      <c r="C8" s="11">
        <v>3.25</v>
      </c>
      <c r="D8" s="11">
        <v>2.75</v>
      </c>
      <c r="E8" s="11">
        <v>3.75</v>
      </c>
      <c r="F8" s="11">
        <v>4</v>
      </c>
      <c r="G8" s="11"/>
    </row>
    <row r="9" spans="1:7" ht="30.75" x14ac:dyDescent="0.25">
      <c r="A9" s="12" t="s">
        <v>72</v>
      </c>
      <c r="B9" s="11">
        <v>3</v>
      </c>
      <c r="C9" s="11">
        <v>3</v>
      </c>
      <c r="D9" s="11">
        <v>2.5</v>
      </c>
      <c r="E9" s="11">
        <v>4</v>
      </c>
      <c r="F9" s="11">
        <v>4.25</v>
      </c>
      <c r="G9" s="11"/>
    </row>
    <row r="10" spans="1:7" ht="18" x14ac:dyDescent="0.25">
      <c r="A10" s="13" t="s">
        <v>73</v>
      </c>
      <c r="B10" s="14">
        <f>SUM(B6:B9)</f>
        <v>11.5</v>
      </c>
      <c r="C10" s="14">
        <f>SUM(C6:C9)</f>
        <v>13</v>
      </c>
      <c r="D10" s="14">
        <f>SUM(D6:D9)</f>
        <v>11</v>
      </c>
      <c r="E10" s="14">
        <f>SUM(E6:E9)</f>
        <v>15.5</v>
      </c>
      <c r="F10" s="14">
        <f>SUM(F6:F9)</f>
        <v>16.5</v>
      </c>
      <c r="G10" s="14">
        <f>AVERAGE(B10:F10)/2</f>
        <v>6.75</v>
      </c>
    </row>
    <row r="11" spans="1:7" ht="18" x14ac:dyDescent="0.25">
      <c r="A11" s="15" t="s">
        <v>74</v>
      </c>
      <c r="B11" s="16"/>
      <c r="C11" s="16"/>
      <c r="D11" s="16"/>
      <c r="E11" s="16"/>
      <c r="F11" s="16"/>
      <c r="G11" s="11"/>
    </row>
    <row r="12" spans="1:7" ht="18" x14ac:dyDescent="0.25">
      <c r="A12" s="31" t="s">
        <v>75</v>
      </c>
      <c r="B12" s="11">
        <v>3.25</v>
      </c>
      <c r="C12" s="11">
        <v>3.25</v>
      </c>
      <c r="D12" s="11">
        <v>2.75</v>
      </c>
      <c r="E12" s="11">
        <v>3.25</v>
      </c>
      <c r="F12" s="11">
        <v>3.75</v>
      </c>
      <c r="G12" s="11"/>
    </row>
    <row r="13" spans="1:7" ht="45.75" x14ac:dyDescent="0.25">
      <c r="A13" s="12" t="s">
        <v>76</v>
      </c>
      <c r="B13" s="11">
        <v>3.25</v>
      </c>
      <c r="C13" s="11">
        <v>3</v>
      </c>
      <c r="D13" s="11">
        <v>2.25</v>
      </c>
      <c r="E13" s="11">
        <v>3.25</v>
      </c>
      <c r="F13" s="11">
        <v>3.25</v>
      </c>
      <c r="G13" s="11"/>
    </row>
    <row r="14" spans="1:7" ht="31.5" x14ac:dyDescent="0.3">
      <c r="A14" s="12" t="s">
        <v>77</v>
      </c>
      <c r="B14" s="33">
        <v>3.5</v>
      </c>
      <c r="C14" s="33">
        <v>3</v>
      </c>
      <c r="D14" s="33">
        <v>2.5</v>
      </c>
      <c r="E14" s="33">
        <v>3</v>
      </c>
      <c r="F14" s="33">
        <v>3.75</v>
      </c>
      <c r="G14" s="11"/>
    </row>
    <row r="15" spans="1:7" ht="31.5" x14ac:dyDescent="0.3">
      <c r="A15" s="12" t="s">
        <v>78</v>
      </c>
      <c r="B15" s="33">
        <v>3</v>
      </c>
      <c r="C15" s="33">
        <v>3.25</v>
      </c>
      <c r="D15" s="33">
        <v>2.5</v>
      </c>
      <c r="E15" s="33">
        <v>3.25</v>
      </c>
      <c r="F15" s="33">
        <v>3.5</v>
      </c>
      <c r="G15" s="11"/>
    </row>
    <row r="16" spans="1:7" ht="18" x14ac:dyDescent="0.25">
      <c r="A16" s="13" t="s">
        <v>79</v>
      </c>
      <c r="B16" s="14">
        <f>SUM(B12:B15)</f>
        <v>13</v>
      </c>
      <c r="C16" s="14">
        <f>SUM(C12:C15)</f>
        <v>12.5</v>
      </c>
      <c r="D16" s="14">
        <f>SUM(D12:D15)</f>
        <v>10</v>
      </c>
      <c r="E16" s="14">
        <f>SUM(E12:E15)</f>
        <v>12.75</v>
      </c>
      <c r="F16" s="14">
        <f>SUM(F12:F15)</f>
        <v>14.25</v>
      </c>
      <c r="G16" s="14">
        <f>AVERAGE(B16:F16)/2</f>
        <v>6.25</v>
      </c>
    </row>
    <row r="17" spans="1:7" ht="18" x14ac:dyDescent="0.25">
      <c r="A17" s="12" t="s">
        <v>21</v>
      </c>
      <c r="B17" s="18"/>
      <c r="C17" s="18"/>
      <c r="D17" s="18"/>
      <c r="E17" s="18"/>
      <c r="F17" s="18"/>
      <c r="G17" s="18"/>
    </row>
    <row r="18" spans="1:7" ht="31.5" x14ac:dyDescent="0.25">
      <c r="A18" s="34" t="s">
        <v>80</v>
      </c>
      <c r="B18" s="35"/>
      <c r="C18" s="35"/>
      <c r="D18" s="35"/>
      <c r="E18" s="35"/>
      <c r="F18" s="35"/>
      <c r="G18" s="22">
        <f>(G10+G16)-G17</f>
        <v>13</v>
      </c>
    </row>
    <row r="19" spans="1:7" ht="18" x14ac:dyDescent="0.25">
      <c r="E19" s="3"/>
      <c r="F19" s="7" t="s">
        <v>23</v>
      </c>
      <c r="G19" s="18">
        <v>1</v>
      </c>
    </row>
    <row r="20" spans="1:7" ht="18.75" x14ac:dyDescent="0.3">
      <c r="A20" s="36" t="s">
        <v>81</v>
      </c>
      <c r="G20" s="8"/>
    </row>
    <row r="23" spans="1:7" ht="18.75" x14ac:dyDescent="0.3">
      <c r="A23" s="1" t="s">
        <v>0</v>
      </c>
      <c r="B23" s="2"/>
      <c r="C23" s="2"/>
      <c r="D23" s="2"/>
      <c r="E23" s="2"/>
      <c r="F23" s="2"/>
    </row>
    <row r="24" spans="1:7" ht="15.75" x14ac:dyDescent="0.25">
      <c r="A24" s="3"/>
    </row>
    <row r="25" spans="1:7" ht="15.75" x14ac:dyDescent="0.25">
      <c r="A25" s="4" t="s">
        <v>105</v>
      </c>
      <c r="B25" s="4" t="s">
        <v>82</v>
      </c>
    </row>
    <row r="26" spans="1:7" ht="18" x14ac:dyDescent="0.25">
      <c r="A26" s="5" t="s">
        <v>106</v>
      </c>
      <c r="B26" s="6" t="s">
        <v>107</v>
      </c>
      <c r="C26" s="7"/>
      <c r="D26" s="7"/>
      <c r="E26" s="7"/>
      <c r="F26" s="7"/>
      <c r="G26" s="8"/>
    </row>
    <row r="27" spans="1:7" ht="18" x14ac:dyDescent="0.25">
      <c r="A27" s="9" t="s">
        <v>2</v>
      </c>
      <c r="B27" s="10" t="s">
        <v>3</v>
      </c>
      <c r="C27" s="10" t="s">
        <v>4</v>
      </c>
      <c r="D27" s="10" t="s">
        <v>5</v>
      </c>
      <c r="E27" s="10" t="s">
        <v>6</v>
      </c>
      <c r="F27" s="10" t="s">
        <v>7</v>
      </c>
      <c r="G27" s="11" t="s">
        <v>8</v>
      </c>
    </row>
    <row r="28" spans="1:7" ht="30.75" x14ac:dyDescent="0.25">
      <c r="A28" s="12" t="s">
        <v>9</v>
      </c>
      <c r="B28" s="11">
        <v>4</v>
      </c>
      <c r="C28" s="11">
        <v>4.25</v>
      </c>
      <c r="D28" s="11">
        <v>3.5</v>
      </c>
      <c r="E28" s="11">
        <v>4.25</v>
      </c>
      <c r="F28" s="11">
        <v>4.25</v>
      </c>
      <c r="G28" s="11"/>
    </row>
    <row r="29" spans="1:7" ht="30.75" x14ac:dyDescent="0.25">
      <c r="A29" s="12" t="s">
        <v>10</v>
      </c>
      <c r="B29" s="11">
        <v>3.25</v>
      </c>
      <c r="C29" s="11">
        <v>3.75</v>
      </c>
      <c r="D29" s="11">
        <v>3.25</v>
      </c>
      <c r="E29" s="11">
        <v>3.5</v>
      </c>
      <c r="F29" s="11">
        <v>3.75</v>
      </c>
      <c r="G29" s="11"/>
    </row>
    <row r="30" spans="1:7" ht="30.75" x14ac:dyDescent="0.25">
      <c r="A30" s="12" t="s">
        <v>11</v>
      </c>
      <c r="B30" s="11">
        <v>3.5</v>
      </c>
      <c r="C30" s="11">
        <v>3.5</v>
      </c>
      <c r="D30" s="11">
        <v>3.5</v>
      </c>
      <c r="E30" s="11">
        <v>3.75</v>
      </c>
      <c r="F30" s="11">
        <v>4.5</v>
      </c>
      <c r="G30" s="11"/>
    </row>
    <row r="31" spans="1:7" ht="45.75" x14ac:dyDescent="0.25">
      <c r="A31" s="12" t="s">
        <v>12</v>
      </c>
      <c r="B31" s="11">
        <v>3</v>
      </c>
      <c r="C31" s="11">
        <v>3.75</v>
      </c>
      <c r="D31" s="11">
        <v>3.25</v>
      </c>
      <c r="E31" s="11">
        <v>3</v>
      </c>
      <c r="F31" s="11">
        <v>3.5</v>
      </c>
      <c r="G31" s="11"/>
    </row>
    <row r="32" spans="1:7" ht="18" x14ac:dyDescent="0.25">
      <c r="A32" s="12" t="s">
        <v>13</v>
      </c>
      <c r="B32" s="11">
        <v>2.75</v>
      </c>
      <c r="C32" s="11">
        <v>3.25</v>
      </c>
      <c r="D32" s="11">
        <v>3</v>
      </c>
      <c r="E32" s="11">
        <v>2.75</v>
      </c>
      <c r="F32" s="11">
        <v>3.75</v>
      </c>
      <c r="G32" s="11"/>
    </row>
    <row r="33" spans="1:7" ht="18" x14ac:dyDescent="0.25">
      <c r="A33" s="13" t="s">
        <v>14</v>
      </c>
      <c r="B33" s="14">
        <f>SUM(B28:B32)</f>
        <v>16.5</v>
      </c>
      <c r="C33" s="14">
        <f>SUM(C28:C32)</f>
        <v>18.5</v>
      </c>
      <c r="D33" s="14">
        <f>SUM(D28:D32)</f>
        <v>16.5</v>
      </c>
      <c r="E33" s="14">
        <f>SUM(E28:E32)</f>
        <v>17.25</v>
      </c>
      <c r="F33" s="14">
        <f>SUM(F28:F32)</f>
        <v>19.75</v>
      </c>
      <c r="G33" s="14">
        <f>AVERAGE(B33:F33)</f>
        <v>17.7</v>
      </c>
    </row>
    <row r="34" spans="1:7" ht="18" x14ac:dyDescent="0.25">
      <c r="A34" s="15" t="s">
        <v>15</v>
      </c>
      <c r="B34" s="16"/>
      <c r="C34" s="16"/>
      <c r="D34" s="16"/>
      <c r="E34" s="16"/>
      <c r="F34" s="16"/>
      <c r="G34" s="11"/>
    </row>
    <row r="35" spans="1:7" ht="30.75" x14ac:dyDescent="0.25">
      <c r="A35" s="12" t="s">
        <v>16</v>
      </c>
      <c r="B35" s="11">
        <v>3.5</v>
      </c>
      <c r="C35" s="11">
        <v>4</v>
      </c>
      <c r="D35" s="11">
        <v>4</v>
      </c>
      <c r="E35" s="11">
        <v>5</v>
      </c>
      <c r="F35" s="11">
        <v>4.75</v>
      </c>
      <c r="G35" s="11"/>
    </row>
    <row r="36" spans="1:7" ht="75.75" x14ac:dyDescent="0.25">
      <c r="A36" s="12" t="s">
        <v>17</v>
      </c>
      <c r="B36" s="11">
        <v>3</v>
      </c>
      <c r="C36" s="11">
        <v>4</v>
      </c>
      <c r="D36" s="11">
        <v>3.75</v>
      </c>
      <c r="E36" s="11">
        <v>5</v>
      </c>
      <c r="F36" s="11">
        <v>4.75</v>
      </c>
      <c r="G36" s="11"/>
    </row>
    <row r="37" spans="1:7" ht="18.75" x14ac:dyDescent="0.3">
      <c r="A37" s="12" t="s">
        <v>18</v>
      </c>
      <c r="B37" s="33">
        <v>3</v>
      </c>
      <c r="C37" s="33">
        <v>4.25</v>
      </c>
      <c r="D37" s="33">
        <v>3.5</v>
      </c>
      <c r="E37" s="33">
        <v>4.75</v>
      </c>
      <c r="F37" s="33">
        <v>4.25</v>
      </c>
      <c r="G37" s="11"/>
    </row>
    <row r="38" spans="1:7" ht="31.5" x14ac:dyDescent="0.3">
      <c r="A38" s="12" t="s">
        <v>19</v>
      </c>
      <c r="B38" s="33">
        <v>3</v>
      </c>
      <c r="C38" s="33">
        <v>4</v>
      </c>
      <c r="D38" s="33">
        <v>3.75</v>
      </c>
      <c r="E38" s="33">
        <v>4.25</v>
      </c>
      <c r="F38" s="33">
        <v>4.5</v>
      </c>
      <c r="G38" s="11"/>
    </row>
    <row r="39" spans="1:7" ht="18" x14ac:dyDescent="0.25">
      <c r="A39" s="13" t="s">
        <v>20</v>
      </c>
      <c r="B39" s="14">
        <f>SUM(B35:B38)</f>
        <v>12.5</v>
      </c>
      <c r="C39" s="14">
        <f>SUM(C35:C38)</f>
        <v>16.25</v>
      </c>
      <c r="D39" s="14">
        <f>SUM(D35:D38)</f>
        <v>15</v>
      </c>
      <c r="E39" s="14">
        <f>SUM(E35:E38)</f>
        <v>19</v>
      </c>
      <c r="F39" s="14">
        <f>SUM(F35:F38)</f>
        <v>18.25</v>
      </c>
      <c r="G39" s="14">
        <f>AVERAGE(B39:F39)</f>
        <v>16.2</v>
      </c>
    </row>
    <row r="40" spans="1:7" ht="18" x14ac:dyDescent="0.25">
      <c r="A40" s="12" t="s">
        <v>21</v>
      </c>
      <c r="B40" s="18"/>
      <c r="C40" s="18"/>
      <c r="D40" s="18"/>
      <c r="E40" s="18"/>
      <c r="F40" s="18"/>
      <c r="G40" s="18"/>
    </row>
    <row r="41" spans="1:7" ht="18" x14ac:dyDescent="0.25">
      <c r="A41" s="34" t="s">
        <v>22</v>
      </c>
      <c r="B41" s="35"/>
      <c r="C41" s="35"/>
      <c r="D41" s="35"/>
      <c r="E41" s="35"/>
      <c r="F41" s="35"/>
      <c r="G41" s="35">
        <f>G33+G39-G40</f>
        <v>33.9</v>
      </c>
    </row>
    <row r="42" spans="1:7" ht="18" x14ac:dyDescent="0.25">
      <c r="A42" s="37" t="s">
        <v>83</v>
      </c>
      <c r="B42" s="18"/>
      <c r="C42" s="18"/>
      <c r="D42" s="18"/>
      <c r="E42" s="18"/>
      <c r="F42" s="18"/>
      <c r="G42" s="20">
        <f>G18+G41</f>
        <v>46.9</v>
      </c>
    </row>
    <row r="43" spans="1:7" ht="18" x14ac:dyDescent="0.25">
      <c r="F43" s="7" t="s">
        <v>23</v>
      </c>
      <c r="G43" s="18">
        <v>1</v>
      </c>
    </row>
    <row r="48" spans="1:7" ht="18.75" x14ac:dyDescent="0.3">
      <c r="A48" s="1"/>
    </row>
    <row r="49" spans="1:2" ht="15.75" x14ac:dyDescent="0.25">
      <c r="A49" s="7"/>
    </row>
    <row r="50" spans="1:2" ht="15.75" x14ac:dyDescent="0.25">
      <c r="A50" s="7"/>
      <c r="B50" s="38"/>
    </row>
    <row r="51" spans="1:2" ht="15.75" x14ac:dyDescent="0.25">
      <c r="A51" s="7"/>
      <c r="B51" s="38"/>
    </row>
    <row r="54" spans="1:2" ht="18.75" x14ac:dyDescent="0.3">
      <c r="A54" s="1"/>
    </row>
    <row r="55" spans="1:2" ht="15.75" x14ac:dyDescent="0.25">
      <c r="A55" s="7"/>
    </row>
    <row r="56" spans="1:2" ht="15.75" x14ac:dyDescent="0.25">
      <c r="A56" s="7"/>
    </row>
    <row r="57" spans="1:2" ht="15.75" x14ac:dyDescent="0.25">
      <c r="A57" s="7"/>
    </row>
    <row r="59" spans="1:2" ht="15.75" x14ac:dyDescent="0.25">
      <c r="A59" s="39"/>
    </row>
    <row r="60" spans="1:2" ht="15.75" x14ac:dyDescent="0.25">
      <c r="A60" s="7"/>
    </row>
    <row r="61" spans="1:2" ht="15.75" x14ac:dyDescent="0.25">
      <c r="A61" s="7"/>
      <c r="B61" s="38"/>
    </row>
    <row r="62" spans="1:2" ht="15.75" x14ac:dyDescent="0.25">
      <c r="A62" s="7"/>
      <c r="B62" s="3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abSelected="1" workbookViewId="0">
      <selection sqref="A1:G1"/>
    </sheetView>
  </sheetViews>
  <sheetFormatPr defaultRowHeight="15" x14ac:dyDescent="0.25"/>
  <cols>
    <col min="2" max="2" width="57" customWidth="1"/>
    <col min="3" max="3" width="8.7109375" style="47"/>
    <col min="5" max="5" width="14.140625" customWidth="1"/>
    <col min="7" max="7" width="8.7109375" style="49"/>
  </cols>
  <sheetData>
    <row r="1" spans="1:7" ht="21" customHeight="1" x14ac:dyDescent="0.25">
      <c r="A1" s="64" t="s">
        <v>116</v>
      </c>
      <c r="B1" s="64"/>
      <c r="C1" s="64"/>
      <c r="D1" s="64"/>
      <c r="E1" s="64"/>
      <c r="F1" s="64"/>
      <c r="G1" s="64"/>
    </row>
    <row r="2" spans="1:7" x14ac:dyDescent="0.25">
      <c r="A2" s="40" t="s">
        <v>108</v>
      </c>
      <c r="B2" s="40"/>
      <c r="C2" s="45"/>
      <c r="D2" s="40"/>
      <c r="E2" s="40"/>
      <c r="F2" s="40" t="s">
        <v>129</v>
      </c>
      <c r="G2" s="48"/>
    </row>
    <row r="3" spans="1:7" x14ac:dyDescent="0.25">
      <c r="A3" s="65" t="s">
        <v>109</v>
      </c>
      <c r="B3" s="65"/>
      <c r="C3" s="65"/>
      <c r="D3" s="65"/>
      <c r="E3" s="65"/>
      <c r="F3" s="65"/>
      <c r="G3" s="65"/>
    </row>
    <row r="4" spans="1:7" x14ac:dyDescent="0.25">
      <c r="A4" s="66" t="s">
        <v>110</v>
      </c>
      <c r="B4" s="66" t="s">
        <v>111</v>
      </c>
      <c r="C4" s="66"/>
      <c r="D4" s="67" t="s">
        <v>112</v>
      </c>
      <c r="E4" s="67" t="s">
        <v>113</v>
      </c>
      <c r="F4" s="66" t="s">
        <v>114</v>
      </c>
      <c r="G4" s="68" t="s">
        <v>115</v>
      </c>
    </row>
    <row r="5" spans="1:7" x14ac:dyDescent="0.25">
      <c r="A5" s="66"/>
      <c r="B5" s="66"/>
      <c r="C5" s="66"/>
      <c r="D5" s="67"/>
      <c r="E5" s="67"/>
      <c r="F5" s="66"/>
      <c r="G5" s="68"/>
    </row>
    <row r="6" spans="1:7" x14ac:dyDescent="0.25">
      <c r="A6" s="60" t="s">
        <v>117</v>
      </c>
      <c r="B6" s="61"/>
      <c r="C6" s="61"/>
      <c r="D6" s="61"/>
      <c r="E6" s="61"/>
      <c r="F6" s="61"/>
      <c r="G6" s="61"/>
    </row>
    <row r="7" spans="1:7" ht="29.45" customHeight="1" x14ac:dyDescent="0.25">
      <c r="A7" s="41">
        <v>1</v>
      </c>
      <c r="B7" s="43" t="s">
        <v>130</v>
      </c>
      <c r="C7" s="42" t="s">
        <v>118</v>
      </c>
      <c r="D7" s="50">
        <v>24.1</v>
      </c>
      <c r="E7" s="50">
        <v>21.15</v>
      </c>
      <c r="F7" s="41"/>
      <c r="G7" s="51">
        <f>SUM(D7:F7)</f>
        <v>45.25</v>
      </c>
    </row>
    <row r="8" spans="1:7" ht="30" x14ac:dyDescent="0.25">
      <c r="A8" s="41">
        <v>2</v>
      </c>
      <c r="B8" s="44" t="s">
        <v>131</v>
      </c>
      <c r="C8" s="42" t="s">
        <v>118</v>
      </c>
      <c r="D8" s="50">
        <v>24.05</v>
      </c>
      <c r="E8" s="50">
        <v>20.9</v>
      </c>
      <c r="F8" s="41">
        <v>-1</v>
      </c>
      <c r="G8" s="51">
        <f t="shared" ref="G8:G24" si="0">SUM(D8:F8)</f>
        <v>43.95</v>
      </c>
    </row>
    <row r="9" spans="1:7" ht="30.95" customHeight="1" x14ac:dyDescent="0.25">
      <c r="A9" s="41">
        <v>3</v>
      </c>
      <c r="B9" s="43" t="s">
        <v>132</v>
      </c>
      <c r="C9" s="42" t="s">
        <v>118</v>
      </c>
      <c r="D9" s="50">
        <v>25</v>
      </c>
      <c r="E9" s="50">
        <v>20.65</v>
      </c>
      <c r="F9" s="41">
        <v>-2</v>
      </c>
      <c r="G9" s="51">
        <f t="shared" si="0"/>
        <v>43.65</v>
      </c>
    </row>
    <row r="10" spans="1:7" ht="30.95" customHeight="1" x14ac:dyDescent="0.25">
      <c r="A10" s="41">
        <v>4</v>
      </c>
      <c r="B10" s="43" t="s">
        <v>133</v>
      </c>
      <c r="C10" s="42" t="s">
        <v>118</v>
      </c>
      <c r="D10" s="50">
        <v>19.05</v>
      </c>
      <c r="E10" s="50">
        <v>17.25</v>
      </c>
      <c r="F10" s="41">
        <v>-1</v>
      </c>
      <c r="G10" s="51">
        <f t="shared" si="0"/>
        <v>35.299999999999997</v>
      </c>
    </row>
    <row r="11" spans="1:7" ht="32.1" customHeight="1" x14ac:dyDescent="0.25">
      <c r="A11" s="41">
        <v>5</v>
      </c>
      <c r="B11" s="46" t="s">
        <v>134</v>
      </c>
      <c r="C11" s="42" t="s">
        <v>118</v>
      </c>
      <c r="D11" s="50">
        <v>17.100000000000001</v>
      </c>
      <c r="E11" s="50">
        <v>16</v>
      </c>
      <c r="F11" s="41"/>
      <c r="G11" s="51">
        <f t="shared" si="0"/>
        <v>33.1</v>
      </c>
    </row>
    <row r="12" spans="1:7" ht="30" customHeight="1" x14ac:dyDescent="0.25">
      <c r="A12" s="41">
        <v>6</v>
      </c>
      <c r="B12" s="46" t="s">
        <v>136</v>
      </c>
      <c r="C12" s="42" t="s">
        <v>118</v>
      </c>
      <c r="D12" s="50">
        <v>18.55</v>
      </c>
      <c r="E12" s="50">
        <v>16.05</v>
      </c>
      <c r="F12" s="41">
        <v>-2</v>
      </c>
      <c r="G12" s="51">
        <f t="shared" si="0"/>
        <v>32.6</v>
      </c>
    </row>
    <row r="13" spans="1:7" ht="27" customHeight="1" x14ac:dyDescent="0.25">
      <c r="A13" s="41">
        <v>7</v>
      </c>
      <c r="B13" s="43" t="s">
        <v>137</v>
      </c>
      <c r="C13" s="42" t="s">
        <v>118</v>
      </c>
      <c r="D13" s="50">
        <v>17.399999999999999</v>
      </c>
      <c r="E13" s="50">
        <v>16.25</v>
      </c>
      <c r="F13" s="41">
        <v>-2</v>
      </c>
      <c r="G13" s="51">
        <f t="shared" si="0"/>
        <v>31.65</v>
      </c>
    </row>
    <row r="14" spans="1:7" ht="31.5" customHeight="1" x14ac:dyDescent="0.25">
      <c r="A14" s="41">
        <v>8</v>
      </c>
      <c r="B14" s="43" t="s">
        <v>138</v>
      </c>
      <c r="C14" s="42" t="s">
        <v>118</v>
      </c>
      <c r="D14" s="50">
        <v>17.05</v>
      </c>
      <c r="E14" s="50">
        <v>15.3</v>
      </c>
      <c r="F14" s="41">
        <v>-1</v>
      </c>
      <c r="G14" s="51">
        <f t="shared" si="0"/>
        <v>31.35</v>
      </c>
    </row>
    <row r="15" spans="1:7" ht="32.1" customHeight="1" x14ac:dyDescent="0.25">
      <c r="A15" s="41">
        <v>9</v>
      </c>
      <c r="B15" s="43" t="s">
        <v>135</v>
      </c>
      <c r="C15" s="42" t="s">
        <v>118</v>
      </c>
      <c r="D15" s="50">
        <v>17.350000000000001</v>
      </c>
      <c r="E15" s="50">
        <v>13.75</v>
      </c>
      <c r="F15" s="41">
        <v>-1</v>
      </c>
      <c r="G15" s="51">
        <f t="shared" si="0"/>
        <v>30.1</v>
      </c>
    </row>
    <row r="16" spans="1:7" ht="30.6" customHeight="1" x14ac:dyDescent="0.25">
      <c r="A16" s="41">
        <v>10</v>
      </c>
      <c r="B16" s="43" t="s">
        <v>139</v>
      </c>
      <c r="C16" s="42" t="s">
        <v>118</v>
      </c>
      <c r="D16" s="50">
        <v>14.8</v>
      </c>
      <c r="E16" s="50">
        <v>13.8</v>
      </c>
      <c r="F16" s="41"/>
      <c r="G16" s="51">
        <f t="shared" si="0"/>
        <v>28.6</v>
      </c>
    </row>
    <row r="17" spans="1:7" ht="28.5" customHeight="1" x14ac:dyDescent="0.25">
      <c r="A17" s="41">
        <v>11</v>
      </c>
      <c r="B17" s="43" t="s">
        <v>140</v>
      </c>
      <c r="C17" s="42" t="s">
        <v>118</v>
      </c>
      <c r="D17" s="50">
        <v>16.350000000000001</v>
      </c>
      <c r="E17" s="50">
        <v>13.45</v>
      </c>
      <c r="F17" s="41">
        <v>-3</v>
      </c>
      <c r="G17" s="51">
        <f t="shared" si="0"/>
        <v>26.8</v>
      </c>
    </row>
    <row r="18" spans="1:7" ht="35.1" customHeight="1" x14ac:dyDescent="0.25">
      <c r="A18" s="41">
        <v>12</v>
      </c>
      <c r="B18" s="43" t="s">
        <v>141</v>
      </c>
      <c r="C18" s="42" t="s">
        <v>118</v>
      </c>
      <c r="D18" s="50">
        <v>15.65</v>
      </c>
      <c r="E18" s="50">
        <v>12.9</v>
      </c>
      <c r="F18" s="41">
        <v>-3</v>
      </c>
      <c r="G18" s="51">
        <f t="shared" si="0"/>
        <v>25.55</v>
      </c>
    </row>
    <row r="19" spans="1:7" x14ac:dyDescent="0.25">
      <c r="A19" s="60" t="s">
        <v>119</v>
      </c>
      <c r="B19" s="61"/>
      <c r="C19" s="61"/>
      <c r="D19" s="61"/>
      <c r="E19" s="61"/>
      <c r="F19" s="61"/>
      <c r="G19" s="61"/>
    </row>
    <row r="20" spans="1:7" ht="36" customHeight="1" x14ac:dyDescent="0.25">
      <c r="A20" s="41">
        <v>1</v>
      </c>
      <c r="B20" s="43" t="s">
        <v>142</v>
      </c>
      <c r="C20" s="42" t="s">
        <v>118</v>
      </c>
      <c r="D20" s="50">
        <v>19.25</v>
      </c>
      <c r="E20" s="50">
        <v>18.95</v>
      </c>
      <c r="F20" s="41">
        <v>-2</v>
      </c>
      <c r="G20" s="51">
        <f t="shared" si="0"/>
        <v>36.200000000000003</v>
      </c>
    </row>
    <row r="21" spans="1:7" ht="40.5" customHeight="1" x14ac:dyDescent="0.25">
      <c r="A21" s="41">
        <v>2</v>
      </c>
      <c r="B21" s="43" t="s">
        <v>143</v>
      </c>
      <c r="C21" s="42" t="s">
        <v>118</v>
      </c>
      <c r="D21" s="50">
        <v>18.75</v>
      </c>
      <c r="E21" s="50">
        <v>16.7</v>
      </c>
      <c r="F21" s="41">
        <v>-1</v>
      </c>
      <c r="G21" s="51">
        <f t="shared" si="0"/>
        <v>34.450000000000003</v>
      </c>
    </row>
    <row r="22" spans="1:7" ht="30.6" customHeight="1" x14ac:dyDescent="0.25">
      <c r="A22" s="41">
        <v>3</v>
      </c>
      <c r="B22" s="43" t="s">
        <v>144</v>
      </c>
      <c r="C22" s="42" t="s">
        <v>118</v>
      </c>
      <c r="D22" s="50">
        <v>16.350000000000001</v>
      </c>
      <c r="E22" s="50">
        <v>15.4</v>
      </c>
      <c r="F22" s="41">
        <v>-1</v>
      </c>
      <c r="G22" s="51">
        <f t="shared" si="0"/>
        <v>30.75</v>
      </c>
    </row>
    <row r="23" spans="1:7" ht="30.6" customHeight="1" x14ac:dyDescent="0.25">
      <c r="A23" s="41">
        <v>4</v>
      </c>
      <c r="B23" s="43" t="s">
        <v>145</v>
      </c>
      <c r="C23" s="42" t="s">
        <v>118</v>
      </c>
      <c r="D23" s="50">
        <v>14.5</v>
      </c>
      <c r="E23" s="50">
        <v>12.9</v>
      </c>
      <c r="F23" s="41">
        <v>-6</v>
      </c>
      <c r="G23" s="51">
        <f t="shared" si="0"/>
        <v>21.4</v>
      </c>
    </row>
    <row r="24" spans="1:7" ht="35.1" customHeight="1" x14ac:dyDescent="0.25">
      <c r="A24" s="41">
        <v>5</v>
      </c>
      <c r="B24" s="43" t="s">
        <v>146</v>
      </c>
      <c r="C24" s="42" t="s">
        <v>118</v>
      </c>
      <c r="D24" s="50">
        <v>8.0500000000000007</v>
      </c>
      <c r="E24" s="50">
        <v>7.95</v>
      </c>
      <c r="F24" s="41">
        <v>-1</v>
      </c>
      <c r="G24" s="51">
        <f t="shared" si="0"/>
        <v>15</v>
      </c>
    </row>
    <row r="25" spans="1:7" x14ac:dyDescent="0.25">
      <c r="A25" s="60" t="s">
        <v>120</v>
      </c>
      <c r="B25" s="60"/>
      <c r="C25" s="60"/>
      <c r="D25" s="60"/>
      <c r="E25" s="60"/>
      <c r="F25" s="60"/>
      <c r="G25" s="60"/>
    </row>
    <row r="26" spans="1:7" x14ac:dyDescent="0.25">
      <c r="A26" s="62">
        <v>1</v>
      </c>
      <c r="B26" s="63" t="s">
        <v>25</v>
      </c>
      <c r="C26" s="42" t="s">
        <v>121</v>
      </c>
      <c r="D26" s="50">
        <v>12.1</v>
      </c>
      <c r="E26" s="50">
        <v>10.65</v>
      </c>
      <c r="F26" s="41">
        <v>-1</v>
      </c>
      <c r="G26" s="52">
        <f>SUM(D26:F26)</f>
        <v>21.75</v>
      </c>
    </row>
    <row r="27" spans="1:7" x14ac:dyDescent="0.25">
      <c r="A27" s="62"/>
      <c r="B27" s="63"/>
      <c r="C27" s="42" t="s">
        <v>118</v>
      </c>
      <c r="D27" s="50">
        <v>32.700000000000003</v>
      </c>
      <c r="E27" s="50">
        <v>28.4</v>
      </c>
      <c r="F27" s="41"/>
      <c r="G27" s="52">
        <f t="shared" ref="G27:G72" si="1">SUM(D27:F27)</f>
        <v>61.1</v>
      </c>
    </row>
    <row r="28" spans="1:7" x14ac:dyDescent="0.25">
      <c r="A28" s="62"/>
      <c r="B28" s="63"/>
      <c r="C28" s="42" t="s">
        <v>122</v>
      </c>
      <c r="D28" s="50"/>
      <c r="E28" s="50"/>
      <c r="F28" s="41"/>
      <c r="G28" s="51">
        <f>SUM(G26:G27)</f>
        <v>82.85</v>
      </c>
    </row>
    <row r="29" spans="1:7" x14ac:dyDescent="0.25">
      <c r="A29" s="62">
        <v>2</v>
      </c>
      <c r="B29" s="63" t="s">
        <v>38</v>
      </c>
      <c r="C29" s="42" t="s">
        <v>121</v>
      </c>
      <c r="D29" s="50">
        <v>11.38</v>
      </c>
      <c r="E29" s="50">
        <v>9.93</v>
      </c>
      <c r="F29" s="41"/>
      <c r="G29" s="52">
        <f>Novice!BI18</f>
        <v>21.3</v>
      </c>
    </row>
    <row r="30" spans="1:7" x14ac:dyDescent="0.25">
      <c r="A30" s="62"/>
      <c r="B30" s="63"/>
      <c r="C30" s="42" t="s">
        <v>118</v>
      </c>
      <c r="D30" s="50">
        <v>25.45</v>
      </c>
      <c r="E30" s="50">
        <v>23.55</v>
      </c>
      <c r="F30" s="41"/>
      <c r="G30" s="52">
        <f t="shared" si="1"/>
        <v>49</v>
      </c>
    </row>
    <row r="31" spans="1:7" x14ac:dyDescent="0.25">
      <c r="A31" s="62"/>
      <c r="B31" s="63"/>
      <c r="C31" s="42" t="s">
        <v>122</v>
      </c>
      <c r="D31" s="50"/>
      <c r="E31" s="50"/>
      <c r="F31" s="41"/>
      <c r="G31" s="51">
        <f>SUM(G29:G30)</f>
        <v>70.3</v>
      </c>
    </row>
    <row r="32" spans="1:7" x14ac:dyDescent="0.25">
      <c r="A32" s="62">
        <v>3</v>
      </c>
      <c r="B32" s="63" t="s">
        <v>32</v>
      </c>
      <c r="C32" s="42" t="s">
        <v>121</v>
      </c>
      <c r="D32" s="50">
        <v>6.93</v>
      </c>
      <c r="E32" s="50">
        <v>8.3800000000000008</v>
      </c>
      <c r="F32" s="41"/>
      <c r="G32" s="52">
        <f>Novice!P18</f>
        <v>15.3</v>
      </c>
    </row>
    <row r="33" spans="1:7" x14ac:dyDescent="0.25">
      <c r="A33" s="62"/>
      <c r="B33" s="63"/>
      <c r="C33" s="42" t="s">
        <v>118</v>
      </c>
      <c r="D33" s="50">
        <v>24.75</v>
      </c>
      <c r="E33" s="50">
        <v>20.25</v>
      </c>
      <c r="F33" s="41">
        <v>-2</v>
      </c>
      <c r="G33" s="52">
        <f t="shared" si="1"/>
        <v>43</v>
      </c>
    </row>
    <row r="34" spans="1:7" x14ac:dyDescent="0.25">
      <c r="A34" s="62"/>
      <c r="B34" s="63"/>
      <c r="C34" s="42" t="s">
        <v>122</v>
      </c>
      <c r="D34" s="50"/>
      <c r="E34" s="50"/>
      <c r="F34" s="41"/>
      <c r="G34" s="51">
        <f>SUM(G32:G33)</f>
        <v>58.3</v>
      </c>
    </row>
    <row r="35" spans="1:7" x14ac:dyDescent="0.25">
      <c r="A35" s="62">
        <v>4</v>
      </c>
      <c r="B35" s="69" t="s">
        <v>147</v>
      </c>
      <c r="C35" s="42" t="s">
        <v>121</v>
      </c>
      <c r="D35" s="50">
        <v>8.8000000000000007</v>
      </c>
      <c r="E35" s="50">
        <v>8.08</v>
      </c>
      <c r="F35" s="41"/>
      <c r="G35" s="52">
        <f t="shared" si="1"/>
        <v>16.880000000000003</v>
      </c>
    </row>
    <row r="36" spans="1:7" x14ac:dyDescent="0.25">
      <c r="A36" s="62"/>
      <c r="B36" s="63"/>
      <c r="C36" s="42" t="s">
        <v>118</v>
      </c>
      <c r="D36" s="50">
        <v>21.55</v>
      </c>
      <c r="E36" s="50">
        <v>16.45</v>
      </c>
      <c r="F36" s="41">
        <v>-1</v>
      </c>
      <c r="G36" s="52">
        <f t="shared" si="1"/>
        <v>37</v>
      </c>
    </row>
    <row r="37" spans="1:7" x14ac:dyDescent="0.25">
      <c r="A37" s="62"/>
      <c r="B37" s="63"/>
      <c r="C37" s="42" t="s">
        <v>122</v>
      </c>
      <c r="D37" s="50"/>
      <c r="E37" s="50"/>
      <c r="F37" s="41"/>
      <c r="G37" s="51">
        <f>SUM(G35:G36)</f>
        <v>53.88</v>
      </c>
    </row>
    <row r="38" spans="1:7" x14ac:dyDescent="0.25">
      <c r="A38" s="62">
        <v>5</v>
      </c>
      <c r="B38" s="63" t="s">
        <v>58</v>
      </c>
      <c r="C38" s="42" t="s">
        <v>121</v>
      </c>
      <c r="D38" s="50">
        <v>7.4</v>
      </c>
      <c r="E38" s="50">
        <v>7.38</v>
      </c>
      <c r="F38" s="41">
        <v>-1</v>
      </c>
      <c r="G38" s="52">
        <f t="shared" si="1"/>
        <v>13.780000000000001</v>
      </c>
    </row>
    <row r="39" spans="1:7" x14ac:dyDescent="0.25">
      <c r="A39" s="62"/>
      <c r="B39" s="63"/>
      <c r="C39" s="42" t="s">
        <v>118</v>
      </c>
      <c r="D39" s="50">
        <v>21.55</v>
      </c>
      <c r="E39" s="50">
        <v>20.05</v>
      </c>
      <c r="F39" s="41">
        <v>-2</v>
      </c>
      <c r="G39" s="52">
        <f t="shared" si="1"/>
        <v>39.6</v>
      </c>
    </row>
    <row r="40" spans="1:7" x14ac:dyDescent="0.25">
      <c r="A40" s="62"/>
      <c r="B40" s="63"/>
      <c r="C40" s="42" t="s">
        <v>122</v>
      </c>
      <c r="D40" s="50"/>
      <c r="E40" s="50"/>
      <c r="F40" s="41"/>
      <c r="G40" s="51">
        <f>SUM(G38:G39)</f>
        <v>53.38</v>
      </c>
    </row>
    <row r="41" spans="1:7" x14ac:dyDescent="0.25">
      <c r="A41" s="62">
        <v>6</v>
      </c>
      <c r="B41" s="63" t="s">
        <v>46</v>
      </c>
      <c r="C41" s="42" t="s">
        <v>121</v>
      </c>
      <c r="D41" s="50">
        <v>7.6</v>
      </c>
      <c r="E41" s="50">
        <v>7.05</v>
      </c>
      <c r="F41" s="41"/>
      <c r="G41" s="52">
        <f t="shared" si="1"/>
        <v>14.649999999999999</v>
      </c>
    </row>
    <row r="42" spans="1:7" x14ac:dyDescent="0.25">
      <c r="A42" s="62"/>
      <c r="B42" s="63"/>
      <c r="C42" s="42" t="s">
        <v>118</v>
      </c>
      <c r="D42" s="50">
        <v>20.75</v>
      </c>
      <c r="E42" s="50">
        <v>18.850000000000001</v>
      </c>
      <c r="F42" s="41">
        <v>-2</v>
      </c>
      <c r="G42" s="52">
        <f t="shared" si="1"/>
        <v>37.6</v>
      </c>
    </row>
    <row r="43" spans="1:7" x14ac:dyDescent="0.25">
      <c r="A43" s="62"/>
      <c r="B43" s="63"/>
      <c r="C43" s="42" t="s">
        <v>122</v>
      </c>
      <c r="D43" s="50"/>
      <c r="E43" s="50"/>
      <c r="F43" s="41"/>
      <c r="G43" s="51">
        <f>SUM(G41:G42)</f>
        <v>52.25</v>
      </c>
    </row>
    <row r="44" spans="1:7" x14ac:dyDescent="0.25">
      <c r="A44" s="62">
        <v>7</v>
      </c>
      <c r="B44" s="63" t="s">
        <v>52</v>
      </c>
      <c r="C44" s="42" t="s">
        <v>121</v>
      </c>
      <c r="D44" s="50">
        <v>7.75</v>
      </c>
      <c r="E44" s="50">
        <v>8.18</v>
      </c>
      <c r="F44" s="41"/>
      <c r="G44" s="52">
        <f t="shared" si="1"/>
        <v>15.93</v>
      </c>
    </row>
    <row r="45" spans="1:7" x14ac:dyDescent="0.25">
      <c r="A45" s="62"/>
      <c r="B45" s="63"/>
      <c r="C45" s="42" t="s">
        <v>118</v>
      </c>
      <c r="D45" s="50">
        <v>20.3</v>
      </c>
      <c r="E45" s="50">
        <v>16.7</v>
      </c>
      <c r="F45" s="41">
        <v>-2</v>
      </c>
      <c r="G45" s="52">
        <f t="shared" si="1"/>
        <v>35</v>
      </c>
    </row>
    <row r="46" spans="1:7" x14ac:dyDescent="0.25">
      <c r="A46" s="62"/>
      <c r="B46" s="63"/>
      <c r="C46" s="42" t="s">
        <v>122</v>
      </c>
      <c r="D46" s="50"/>
      <c r="E46" s="50"/>
      <c r="F46" s="41"/>
      <c r="G46" s="51">
        <f>SUM(G44:G45)</f>
        <v>50.93</v>
      </c>
    </row>
    <row r="47" spans="1:7" x14ac:dyDescent="0.25">
      <c r="A47" s="62">
        <v>8</v>
      </c>
      <c r="B47" s="63" t="s">
        <v>86</v>
      </c>
      <c r="C47" s="42" t="s">
        <v>121</v>
      </c>
      <c r="D47" s="50">
        <v>6.8</v>
      </c>
      <c r="E47" s="50">
        <v>6.15</v>
      </c>
      <c r="F47" s="41">
        <v>-1</v>
      </c>
      <c r="G47" s="52">
        <f t="shared" si="1"/>
        <v>11.95</v>
      </c>
    </row>
    <row r="48" spans="1:7" x14ac:dyDescent="0.25">
      <c r="A48" s="62"/>
      <c r="B48" s="63"/>
      <c r="C48" s="42" t="s">
        <v>118</v>
      </c>
      <c r="D48" s="50">
        <v>16</v>
      </c>
      <c r="E48" s="50">
        <v>14.45</v>
      </c>
      <c r="F48" s="41">
        <v>-2</v>
      </c>
      <c r="G48" s="52">
        <f t="shared" si="1"/>
        <v>28.45</v>
      </c>
    </row>
    <row r="49" spans="1:7" x14ac:dyDescent="0.25">
      <c r="A49" s="62"/>
      <c r="B49" s="63"/>
      <c r="C49" s="42" t="s">
        <v>122</v>
      </c>
      <c r="D49" s="41"/>
      <c r="E49" s="41"/>
      <c r="F49" s="41"/>
      <c r="G49" s="51">
        <f>SUM(G47:G48)</f>
        <v>40.4</v>
      </c>
    </row>
    <row r="50" spans="1:7" x14ac:dyDescent="0.25">
      <c r="A50" s="60" t="s">
        <v>123</v>
      </c>
      <c r="B50" s="60"/>
      <c r="C50" s="60"/>
      <c r="D50" s="60"/>
      <c r="E50" s="60"/>
      <c r="F50" s="60"/>
      <c r="G50" s="60"/>
    </row>
    <row r="51" spans="1:7" x14ac:dyDescent="0.25">
      <c r="A51" s="62">
        <v>1</v>
      </c>
      <c r="B51" s="63" t="s">
        <v>34</v>
      </c>
      <c r="C51" s="42" t="s">
        <v>121</v>
      </c>
      <c r="D51" s="50">
        <v>14.3</v>
      </c>
      <c r="E51" s="50">
        <v>13.05</v>
      </c>
      <c r="F51" s="41"/>
      <c r="G51" s="52">
        <f t="shared" si="1"/>
        <v>27.35</v>
      </c>
    </row>
    <row r="52" spans="1:7" x14ac:dyDescent="0.25">
      <c r="A52" s="62"/>
      <c r="B52" s="63"/>
      <c r="C52" s="42" t="s">
        <v>118</v>
      </c>
      <c r="D52" s="50">
        <v>35.299999999999997</v>
      </c>
      <c r="E52" s="50">
        <v>28.5</v>
      </c>
      <c r="F52" s="41">
        <v>-3</v>
      </c>
      <c r="G52" s="52">
        <f t="shared" si="1"/>
        <v>60.8</v>
      </c>
    </row>
    <row r="53" spans="1:7" x14ac:dyDescent="0.25">
      <c r="A53" s="62"/>
      <c r="B53" s="63"/>
      <c r="C53" s="42" t="s">
        <v>122</v>
      </c>
      <c r="D53" s="50"/>
      <c r="E53" s="50"/>
      <c r="F53" s="41"/>
      <c r="G53" s="51">
        <f>SUM(G51:G52)</f>
        <v>88.15</v>
      </c>
    </row>
    <row r="54" spans="1:7" x14ac:dyDescent="0.25">
      <c r="A54" s="62">
        <v>2</v>
      </c>
      <c r="B54" s="63" t="s">
        <v>99</v>
      </c>
      <c r="C54" s="42" t="s">
        <v>121</v>
      </c>
      <c r="D54" s="50">
        <v>12.25</v>
      </c>
      <c r="E54" s="50">
        <v>11.1</v>
      </c>
      <c r="F54" s="41">
        <v>-1</v>
      </c>
      <c r="G54" s="52">
        <f t="shared" si="1"/>
        <v>22.35</v>
      </c>
    </row>
    <row r="55" spans="1:7" x14ac:dyDescent="0.25">
      <c r="A55" s="62"/>
      <c r="B55" s="63"/>
      <c r="C55" s="42" t="s">
        <v>118</v>
      </c>
      <c r="D55" s="50">
        <v>31.85</v>
      </c>
      <c r="E55" s="50">
        <v>28.45</v>
      </c>
      <c r="F55" s="41">
        <v>-3</v>
      </c>
      <c r="G55" s="52">
        <f t="shared" si="1"/>
        <v>57.3</v>
      </c>
    </row>
    <row r="56" spans="1:7" x14ac:dyDescent="0.25">
      <c r="A56" s="62"/>
      <c r="B56" s="63"/>
      <c r="C56" s="42" t="s">
        <v>122</v>
      </c>
      <c r="D56" s="50"/>
      <c r="E56" s="50"/>
      <c r="F56" s="41"/>
      <c r="G56" s="51">
        <f>SUM(G54:G55)</f>
        <v>79.650000000000006</v>
      </c>
    </row>
    <row r="57" spans="1:7" x14ac:dyDescent="0.25">
      <c r="A57" s="62">
        <v>3</v>
      </c>
      <c r="B57" s="69" t="s">
        <v>147</v>
      </c>
      <c r="C57" s="42" t="s">
        <v>121</v>
      </c>
      <c r="D57" s="50">
        <v>10.43</v>
      </c>
      <c r="E57" s="50">
        <v>9.6999999999999993</v>
      </c>
      <c r="F57" s="41"/>
      <c r="G57" s="52">
        <f t="shared" si="1"/>
        <v>20.13</v>
      </c>
    </row>
    <row r="58" spans="1:7" x14ac:dyDescent="0.25">
      <c r="A58" s="62"/>
      <c r="B58" s="63"/>
      <c r="C58" s="42" t="s">
        <v>118</v>
      </c>
      <c r="D58" s="50">
        <v>27.65</v>
      </c>
      <c r="E58" s="50">
        <v>22.9</v>
      </c>
      <c r="F58" s="41">
        <v>-1</v>
      </c>
      <c r="G58" s="52">
        <f t="shared" si="1"/>
        <v>49.55</v>
      </c>
    </row>
    <row r="59" spans="1:7" x14ac:dyDescent="0.25">
      <c r="A59" s="62"/>
      <c r="B59" s="63"/>
      <c r="C59" s="42" t="s">
        <v>122</v>
      </c>
      <c r="D59" s="50"/>
      <c r="E59" s="50"/>
      <c r="F59" s="41"/>
      <c r="G59" s="51">
        <f>SUM(G57:G58)</f>
        <v>69.679999999999993</v>
      </c>
    </row>
    <row r="60" spans="1:7" x14ac:dyDescent="0.25">
      <c r="A60" s="62">
        <v>4</v>
      </c>
      <c r="B60" s="69" t="s">
        <v>149</v>
      </c>
      <c r="C60" s="42" t="s">
        <v>121</v>
      </c>
      <c r="D60" s="50">
        <v>7.45</v>
      </c>
      <c r="E60" s="50">
        <v>7.5</v>
      </c>
      <c r="F60" s="41"/>
      <c r="G60" s="52">
        <f t="shared" si="1"/>
        <v>14.95</v>
      </c>
    </row>
    <row r="61" spans="1:7" x14ac:dyDescent="0.25">
      <c r="A61" s="62"/>
      <c r="B61" s="63"/>
      <c r="C61" s="42" t="s">
        <v>118</v>
      </c>
      <c r="D61" s="50">
        <v>19.45</v>
      </c>
      <c r="E61" s="50">
        <v>16.05</v>
      </c>
      <c r="F61" s="41"/>
      <c r="G61" s="52">
        <f t="shared" si="1"/>
        <v>35.5</v>
      </c>
    </row>
    <row r="62" spans="1:7" x14ac:dyDescent="0.25">
      <c r="A62" s="62"/>
      <c r="B62" s="63"/>
      <c r="C62" s="42" t="s">
        <v>122</v>
      </c>
      <c r="D62" s="50"/>
      <c r="E62" s="50"/>
      <c r="F62" s="41"/>
      <c r="G62" s="51">
        <f>SUM(G60:G61)</f>
        <v>50.45</v>
      </c>
    </row>
    <row r="63" spans="1:7" x14ac:dyDescent="0.25">
      <c r="A63" s="60" t="s">
        <v>124</v>
      </c>
      <c r="B63" s="60"/>
      <c r="C63" s="60"/>
      <c r="D63" s="60"/>
      <c r="E63" s="60"/>
      <c r="F63" s="60"/>
      <c r="G63" s="60"/>
    </row>
    <row r="64" spans="1:7" x14ac:dyDescent="0.25">
      <c r="A64" s="62">
        <v>1</v>
      </c>
      <c r="B64" s="63" t="s">
        <v>58</v>
      </c>
      <c r="C64" s="42" t="s">
        <v>121</v>
      </c>
      <c r="D64" s="50">
        <v>10.58</v>
      </c>
      <c r="E64" s="50">
        <v>9.1999999999999993</v>
      </c>
      <c r="F64" s="41">
        <v>-1</v>
      </c>
      <c r="G64" s="52">
        <f t="shared" si="1"/>
        <v>18.78</v>
      </c>
    </row>
    <row r="65" spans="1:7" x14ac:dyDescent="0.25">
      <c r="A65" s="62"/>
      <c r="B65" s="63"/>
      <c r="C65" s="42" t="s">
        <v>118</v>
      </c>
      <c r="D65" s="50">
        <v>26.3</v>
      </c>
      <c r="E65" s="50">
        <v>23.9</v>
      </c>
      <c r="F65" s="41"/>
      <c r="G65" s="52">
        <f t="shared" si="1"/>
        <v>50.2</v>
      </c>
    </row>
    <row r="66" spans="1:7" x14ac:dyDescent="0.25">
      <c r="A66" s="62"/>
      <c r="B66" s="63"/>
      <c r="C66" s="42" t="s">
        <v>122</v>
      </c>
      <c r="D66" s="50"/>
      <c r="E66" s="50"/>
      <c r="F66" s="41"/>
      <c r="G66" s="51">
        <f>SUM(G64:G65)</f>
        <v>68.98</v>
      </c>
    </row>
    <row r="67" spans="1:7" x14ac:dyDescent="0.25">
      <c r="A67" s="62">
        <v>2</v>
      </c>
      <c r="B67" s="63" t="s">
        <v>42</v>
      </c>
      <c r="C67" s="42" t="s">
        <v>121</v>
      </c>
      <c r="D67" s="50">
        <v>11.25</v>
      </c>
      <c r="E67" s="50">
        <v>10.029999999999999</v>
      </c>
      <c r="F67" s="41"/>
      <c r="G67" s="52">
        <f t="shared" si="1"/>
        <v>21.28</v>
      </c>
    </row>
    <row r="68" spans="1:7" x14ac:dyDescent="0.25">
      <c r="A68" s="62"/>
      <c r="B68" s="63"/>
      <c r="C68" s="42" t="s">
        <v>118</v>
      </c>
      <c r="D68" s="50">
        <v>21.55</v>
      </c>
      <c r="E68" s="50">
        <v>18.45</v>
      </c>
      <c r="F68" s="41">
        <v>-1</v>
      </c>
      <c r="G68" s="52">
        <f t="shared" si="1"/>
        <v>39</v>
      </c>
    </row>
    <row r="69" spans="1:7" x14ac:dyDescent="0.25">
      <c r="A69" s="62"/>
      <c r="B69" s="63"/>
      <c r="C69" s="42" t="s">
        <v>122</v>
      </c>
      <c r="D69" s="41"/>
      <c r="E69" s="41"/>
      <c r="F69" s="41"/>
      <c r="G69" s="51">
        <f>SUM(G67:G68)</f>
        <v>60.28</v>
      </c>
    </row>
    <row r="70" spans="1:7" x14ac:dyDescent="0.25">
      <c r="A70" s="60" t="s">
        <v>148</v>
      </c>
      <c r="B70" s="61"/>
      <c r="C70" s="61"/>
      <c r="D70" s="61"/>
      <c r="E70" s="61"/>
      <c r="F70" s="61"/>
      <c r="G70" s="61"/>
    </row>
    <row r="71" spans="1:7" x14ac:dyDescent="0.25">
      <c r="A71" s="62">
        <v>1</v>
      </c>
      <c r="B71" s="63" t="s">
        <v>106</v>
      </c>
      <c r="C71" s="42" t="s">
        <v>121</v>
      </c>
      <c r="D71" s="41">
        <v>6.75</v>
      </c>
      <c r="E71" s="41">
        <v>6.25</v>
      </c>
      <c r="F71" s="41"/>
      <c r="G71" s="52">
        <f t="shared" si="1"/>
        <v>13</v>
      </c>
    </row>
    <row r="72" spans="1:7" x14ac:dyDescent="0.25">
      <c r="A72" s="62"/>
      <c r="B72" s="63"/>
      <c r="C72" s="42" t="s">
        <v>118</v>
      </c>
      <c r="D72" s="50">
        <v>17.7</v>
      </c>
      <c r="E72" s="50">
        <v>16.2</v>
      </c>
      <c r="F72" s="41"/>
      <c r="G72" s="52">
        <f t="shared" si="1"/>
        <v>33.9</v>
      </c>
    </row>
    <row r="73" spans="1:7" x14ac:dyDescent="0.25">
      <c r="A73" s="62"/>
      <c r="B73" s="63"/>
      <c r="C73" s="42" t="s">
        <v>122</v>
      </c>
      <c r="D73" s="41"/>
      <c r="E73" s="41"/>
      <c r="F73" s="41"/>
      <c r="G73" s="51">
        <f>SUM(G71:G72)</f>
        <v>46.9</v>
      </c>
    </row>
    <row r="77" spans="1:7" x14ac:dyDescent="0.25">
      <c r="B77" t="s">
        <v>150</v>
      </c>
      <c r="E77" t="s">
        <v>151</v>
      </c>
    </row>
  </sheetData>
  <mergeCells count="44">
    <mergeCell ref="A67:A69"/>
    <mergeCell ref="B67:B69"/>
    <mergeCell ref="A57:A59"/>
    <mergeCell ref="B57:B59"/>
    <mergeCell ref="A60:A62"/>
    <mergeCell ref="B60:B62"/>
    <mergeCell ref="A63:G63"/>
    <mergeCell ref="A64:A66"/>
    <mergeCell ref="B64:B66"/>
    <mergeCell ref="A54:A56"/>
    <mergeCell ref="B54:B56"/>
    <mergeCell ref="A38:A40"/>
    <mergeCell ref="B38:B40"/>
    <mergeCell ref="A41:A43"/>
    <mergeCell ref="B41:B43"/>
    <mergeCell ref="A44:A46"/>
    <mergeCell ref="B44:B46"/>
    <mergeCell ref="A47:A49"/>
    <mergeCell ref="B47:B49"/>
    <mergeCell ref="A50:G50"/>
    <mergeCell ref="A51:A53"/>
    <mergeCell ref="B51:B53"/>
    <mergeCell ref="A29:A31"/>
    <mergeCell ref="B29:B31"/>
    <mergeCell ref="A32:A34"/>
    <mergeCell ref="B32:B34"/>
    <mergeCell ref="A35:A37"/>
    <mergeCell ref="B35:B37"/>
    <mergeCell ref="A70:G70"/>
    <mergeCell ref="A71:A73"/>
    <mergeCell ref="B71:B73"/>
    <mergeCell ref="A1:G1"/>
    <mergeCell ref="A3:G3"/>
    <mergeCell ref="A4:A5"/>
    <mergeCell ref="B4:C5"/>
    <mergeCell ref="D4:D5"/>
    <mergeCell ref="E4:E5"/>
    <mergeCell ref="F4:F5"/>
    <mergeCell ref="G4:G5"/>
    <mergeCell ref="A6:G6"/>
    <mergeCell ref="A19:G19"/>
    <mergeCell ref="A25:G25"/>
    <mergeCell ref="A26:A28"/>
    <mergeCell ref="B26:B2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C27" sqref="C27"/>
    </sheetView>
  </sheetViews>
  <sheetFormatPr defaultRowHeight="15" x14ac:dyDescent="0.25"/>
  <sheetData>
    <row r="1" spans="1:9" ht="20.25" x14ac:dyDescent="0.25">
      <c r="F1" s="59" t="s">
        <v>152</v>
      </c>
    </row>
    <row r="2" spans="1:9" x14ac:dyDescent="0.25">
      <c r="F2" s="54"/>
    </row>
    <row r="3" spans="1:9" ht="15.75" x14ac:dyDescent="0.25">
      <c r="A3" s="56" t="s">
        <v>153</v>
      </c>
      <c r="I3" s="53" t="s">
        <v>154</v>
      </c>
    </row>
    <row r="4" spans="1:9" ht="18.75" x14ac:dyDescent="0.25">
      <c r="F4" s="55"/>
    </row>
    <row r="5" spans="1:9" ht="18.75" x14ac:dyDescent="0.25">
      <c r="F5" s="55"/>
    </row>
    <row r="6" spans="1:9" ht="18.75" x14ac:dyDescent="0.25">
      <c r="F6" s="55" t="s">
        <v>167</v>
      </c>
    </row>
    <row r="7" spans="1:9" ht="18.75" x14ac:dyDescent="0.25">
      <c r="F7" s="57"/>
    </row>
    <row r="8" spans="1:9" ht="18.75" x14ac:dyDescent="0.25">
      <c r="A8" s="57" t="s">
        <v>155</v>
      </c>
      <c r="F8" s="58" t="s">
        <v>168</v>
      </c>
    </row>
    <row r="10" spans="1:9" ht="18.75" x14ac:dyDescent="0.25">
      <c r="A10" s="57" t="s">
        <v>169</v>
      </c>
      <c r="F10" s="58" t="s">
        <v>164</v>
      </c>
    </row>
    <row r="11" spans="1:9" ht="15.75" x14ac:dyDescent="0.25">
      <c r="A11" s="58"/>
    </row>
    <row r="12" spans="1:9" ht="18.75" x14ac:dyDescent="0.25">
      <c r="A12" s="57" t="s">
        <v>170</v>
      </c>
      <c r="F12" s="58" t="s">
        <v>171</v>
      </c>
    </row>
    <row r="13" spans="1:9" ht="15.75" x14ac:dyDescent="0.25">
      <c r="A13" s="58"/>
    </row>
    <row r="14" spans="1:9" ht="18.75" x14ac:dyDescent="0.25">
      <c r="A14" s="57" t="s">
        <v>156</v>
      </c>
      <c r="F14" s="58" t="s">
        <v>161</v>
      </c>
    </row>
    <row r="16" spans="1:9" ht="18.75" x14ac:dyDescent="0.25">
      <c r="A16" s="57"/>
    </row>
    <row r="17" spans="1:1" ht="18.75" x14ac:dyDescent="0.25">
      <c r="A17" s="57"/>
    </row>
    <row r="18" spans="1:1" ht="18.75" x14ac:dyDescent="0.25">
      <c r="A18" s="57" t="s">
        <v>157</v>
      </c>
    </row>
    <row r="19" spans="1:1" ht="15.75" x14ac:dyDescent="0.25">
      <c r="A19" s="58">
        <v>1</v>
      </c>
    </row>
    <row r="20" spans="1:1" ht="15.75" x14ac:dyDescent="0.25">
      <c r="A20" s="58" t="s">
        <v>162</v>
      </c>
    </row>
    <row r="21" spans="1:1" ht="15.75" x14ac:dyDescent="0.25">
      <c r="A21" s="58">
        <v>2</v>
      </c>
    </row>
    <row r="22" spans="1:1" ht="15.75" x14ac:dyDescent="0.25">
      <c r="A22" s="58" t="s">
        <v>163</v>
      </c>
    </row>
    <row r="23" spans="1:1" ht="15.75" x14ac:dyDescent="0.25">
      <c r="A23" s="58">
        <v>3</v>
      </c>
    </row>
    <row r="24" spans="1:1" ht="15.75" x14ac:dyDescent="0.25">
      <c r="A24" s="58" t="s">
        <v>165</v>
      </c>
    </row>
    <row r="25" spans="1:1" ht="15.75" x14ac:dyDescent="0.25">
      <c r="A25" s="58">
        <v>4</v>
      </c>
    </row>
    <row r="26" spans="1:1" ht="15.75" x14ac:dyDescent="0.25">
      <c r="A26" s="58" t="s">
        <v>164</v>
      </c>
    </row>
    <row r="27" spans="1:1" ht="15.75" x14ac:dyDescent="0.25">
      <c r="A27" s="58">
        <v>5</v>
      </c>
    </row>
    <row r="28" spans="1:1" ht="15.75" x14ac:dyDescent="0.25">
      <c r="A28" s="58" t="s">
        <v>158</v>
      </c>
    </row>
    <row r="29" spans="1:1" ht="15.75" x14ac:dyDescent="0.25">
      <c r="A29" s="58"/>
    </row>
    <row r="30" spans="1:1" ht="15.75" x14ac:dyDescent="0.25">
      <c r="A30" s="58"/>
    </row>
    <row r="31" spans="1:1" ht="15.75" x14ac:dyDescent="0.25">
      <c r="A31" s="58"/>
    </row>
    <row r="32" spans="1:1" ht="15.75" x14ac:dyDescent="0.25">
      <c r="A32" s="58"/>
    </row>
    <row r="33" spans="1:1" ht="15.75" x14ac:dyDescent="0.25">
      <c r="A33" s="58" t="s">
        <v>159</v>
      </c>
    </row>
    <row r="34" spans="1:1" ht="15.75" x14ac:dyDescent="0.25">
      <c r="A34" s="58" t="s">
        <v>160</v>
      </c>
    </row>
    <row r="35" spans="1:1" ht="15.75" x14ac:dyDescent="0.25">
      <c r="A35" s="58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Pre-Novice B</vt:lpstr>
      <vt:lpstr>Pre-Novice A</vt:lpstr>
      <vt:lpstr>Novice</vt:lpstr>
      <vt:lpstr>Junior</vt:lpstr>
      <vt:lpstr>Senior</vt:lpstr>
      <vt:lpstr>Adult</vt:lpstr>
      <vt:lpstr>Итоговый протокол</vt:lpstr>
      <vt:lpstr>Судейская коллегия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Марина Кебалова</cp:lastModifiedBy>
  <dcterms:created xsi:type="dcterms:W3CDTF">2019-03-16T06:23:01Z</dcterms:created>
  <dcterms:modified xsi:type="dcterms:W3CDTF">2019-03-18T09:41:01Z</dcterms:modified>
</cp:coreProperties>
</file>